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OPD" sheetId="1" r:id="rId1"/>
    <sheet name="IPD" sheetId="2" r:id="rId2"/>
    <sheet name="LAB " sheetId="10" r:id="rId3"/>
    <sheet name="PHYSIOTHERPY" sheetId="4" r:id="rId4"/>
    <sheet name="SONOGRAPHY" sheetId="5" r:id="rId5"/>
    <sheet name="YOGA" sheetId="6" r:id="rId6"/>
    <sheet name="DIET" sheetId="7" r:id="rId7"/>
    <sheet name="ECG" sheetId="8" r:id="rId8"/>
    <sheet name="X-RAY" sheetId="9" r:id="rId9"/>
  </sheets>
  <definedNames>
    <definedName name="_xlnm.Print_Area" localSheetId="6">DIET!#REF!</definedName>
    <definedName name="_xlnm.Print_Area" localSheetId="7">ECG!#REF!</definedName>
    <definedName name="_xlnm.Print_Area" localSheetId="3">PHYSIOTHERPY!#REF!</definedName>
    <definedName name="_xlnm.Print_Area" localSheetId="4">SONOGRAPHY!#REF!</definedName>
    <definedName name="_xlnm.Print_Area" localSheetId="8">'X-RAY'!#REF!</definedName>
    <definedName name="_xlnm.Print_Area" localSheetId="5">YOGA!#REF!</definedName>
  </definedNames>
  <calcPr calcId="124519"/>
</workbook>
</file>

<file path=xl/calcChain.xml><?xml version="1.0" encoding="utf-8"?>
<calcChain xmlns="http://schemas.openxmlformats.org/spreadsheetml/2006/main">
  <c r="F25" i="10"/>
  <c r="E25"/>
  <c r="C25"/>
  <c r="B25"/>
  <c r="W25" s="1"/>
  <c r="W24"/>
  <c r="W23"/>
  <c r="W22"/>
  <c r="W21"/>
  <c r="W20"/>
  <c r="W19"/>
  <c r="W18"/>
  <c r="W17"/>
  <c r="W16"/>
  <c r="W15"/>
  <c r="W14"/>
  <c r="W13"/>
  <c r="W12"/>
  <c r="W11"/>
  <c r="W10"/>
  <c r="W9"/>
  <c r="W8"/>
  <c r="W7"/>
  <c r="W6"/>
  <c r="D19" i="4"/>
  <c r="D6" i="6"/>
  <c r="D39" i="9"/>
  <c r="D10" i="7"/>
  <c r="D9" i="8"/>
  <c r="AQ35" i="1"/>
  <c r="AP35"/>
  <c r="AO35"/>
  <c r="AN35"/>
  <c r="AL35"/>
  <c r="AK35"/>
  <c r="AJ35"/>
  <c r="AI35"/>
  <c r="AG35"/>
  <c r="AF35"/>
  <c r="AH33" s="1"/>
  <c r="AE35"/>
  <c r="AD35"/>
  <c r="AH35" s="1"/>
  <c r="AA35"/>
  <c r="Z35"/>
  <c r="X35"/>
  <c r="W35"/>
  <c r="T35"/>
  <c r="S35"/>
  <c r="Q35"/>
  <c r="P35"/>
  <c r="N35"/>
  <c r="M35"/>
  <c r="L35"/>
  <c r="I35"/>
  <c r="H35"/>
  <c r="F35"/>
  <c r="E35"/>
  <c r="C35"/>
  <c r="B35"/>
  <c r="AT34"/>
  <c r="AS34"/>
  <c r="AR34"/>
  <c r="AM34"/>
  <c r="AH34"/>
  <c r="AB34"/>
  <c r="Y34"/>
  <c r="AC34" s="1"/>
  <c r="U34"/>
  <c r="R34"/>
  <c r="V34" s="1"/>
  <c r="O34"/>
  <c r="J34"/>
  <c r="G34"/>
  <c r="D34"/>
  <c r="AT33"/>
  <c r="AS33"/>
  <c r="AU33" s="1"/>
  <c r="AR33"/>
  <c r="AM33"/>
  <c r="AB33"/>
  <c r="Y33"/>
  <c r="AC33" s="1"/>
  <c r="U33"/>
  <c r="R33"/>
  <c r="V33" s="1"/>
  <c r="O33"/>
  <c r="J33"/>
  <c r="G33"/>
  <c r="D33"/>
  <c r="AT32"/>
  <c r="AS32"/>
  <c r="AU32" s="1"/>
  <c r="AR32"/>
  <c r="AM32"/>
  <c r="AH32"/>
  <c r="AB32"/>
  <c r="Y32"/>
  <c r="U32"/>
  <c r="R32"/>
  <c r="O32"/>
  <c r="J32"/>
  <c r="G32"/>
  <c r="K32" s="1"/>
  <c r="D32"/>
  <c r="AT31"/>
  <c r="AS31"/>
  <c r="AR31"/>
  <c r="AM31"/>
  <c r="AH31"/>
  <c r="AB31"/>
  <c r="Y31"/>
  <c r="AC31" s="1"/>
  <c r="U31"/>
  <c r="R31"/>
  <c r="V31" s="1"/>
  <c r="O31"/>
  <c r="J31"/>
  <c r="G31"/>
  <c r="D31"/>
  <c r="AT30"/>
  <c r="AS30"/>
  <c r="AU30" s="1"/>
  <c r="AR30"/>
  <c r="AM30"/>
  <c r="AH30"/>
  <c r="AB30"/>
  <c r="Y30"/>
  <c r="U30"/>
  <c r="R30"/>
  <c r="O30"/>
  <c r="J30"/>
  <c r="G30"/>
  <c r="K30" s="1"/>
  <c r="D30"/>
  <c r="AT29"/>
  <c r="AS29"/>
  <c r="AR29"/>
  <c r="AM29"/>
  <c r="AH29"/>
  <c r="AB29"/>
  <c r="Y29"/>
  <c r="AC29" s="1"/>
  <c r="U29"/>
  <c r="R29"/>
  <c r="V29" s="1"/>
  <c r="O29"/>
  <c r="J29"/>
  <c r="G29"/>
  <c r="D29"/>
  <c r="AT28"/>
  <c r="AS28"/>
  <c r="AU28" s="1"/>
  <c r="AR28"/>
  <c r="AM28"/>
  <c r="AH28"/>
  <c r="AB28"/>
  <c r="Y28"/>
  <c r="U28"/>
  <c r="R28"/>
  <c r="O28"/>
  <c r="J28"/>
  <c r="G28"/>
  <c r="K28" s="1"/>
  <c r="D28"/>
  <c r="AT27"/>
  <c r="AS27"/>
  <c r="AR27"/>
  <c r="AM27"/>
  <c r="AH27"/>
  <c r="AB27"/>
  <c r="Y27"/>
  <c r="AC27" s="1"/>
  <c r="U27"/>
  <c r="R27"/>
  <c r="V27" s="1"/>
  <c r="O27"/>
  <c r="J27"/>
  <c r="G27"/>
  <c r="D27"/>
  <c r="AT26"/>
  <c r="AS26"/>
  <c r="AU26" s="1"/>
  <c r="AR26"/>
  <c r="AM26"/>
  <c r="AH26"/>
  <c r="AB26"/>
  <c r="Y26"/>
  <c r="U26"/>
  <c r="R26"/>
  <c r="O26"/>
  <c r="J26"/>
  <c r="G26"/>
  <c r="K26" s="1"/>
  <c r="D26"/>
  <c r="AT25"/>
  <c r="AS25"/>
  <c r="AR25"/>
  <c r="AM25"/>
  <c r="AH25"/>
  <c r="AB25"/>
  <c r="Y25"/>
  <c r="AC25" s="1"/>
  <c r="U25"/>
  <c r="R25"/>
  <c r="V25" s="1"/>
  <c r="O25"/>
  <c r="J25"/>
  <c r="G25"/>
  <c r="D25"/>
  <c r="AT24"/>
  <c r="AS24"/>
  <c r="AU24" s="1"/>
  <c r="AR24"/>
  <c r="AM24"/>
  <c r="AH24"/>
  <c r="AB24"/>
  <c r="Y24"/>
  <c r="U24"/>
  <c r="R24"/>
  <c r="O24"/>
  <c r="J24"/>
  <c r="G24"/>
  <c r="K24" s="1"/>
  <c r="D24"/>
  <c r="AT23"/>
  <c r="AS23"/>
  <c r="AR23"/>
  <c r="AM23"/>
  <c r="AH23"/>
  <c r="AB23"/>
  <c r="Y23"/>
  <c r="AC23" s="1"/>
  <c r="U23"/>
  <c r="R23"/>
  <c r="V23" s="1"/>
  <c r="O23"/>
  <c r="J23"/>
  <c r="G23"/>
  <c r="D23"/>
  <c r="AT22"/>
  <c r="AS22"/>
  <c r="AU22" s="1"/>
  <c r="AR22"/>
  <c r="AM22"/>
  <c r="AH22"/>
  <c r="AB22"/>
  <c r="Y22"/>
  <c r="U22"/>
  <c r="R22"/>
  <c r="O22"/>
  <c r="J22"/>
  <c r="G22"/>
  <c r="K22" s="1"/>
  <c r="D22"/>
  <c r="AT21"/>
  <c r="AS21"/>
  <c r="AR21"/>
  <c r="AM21"/>
  <c r="AH21"/>
  <c r="AB21"/>
  <c r="Y21"/>
  <c r="AC21" s="1"/>
  <c r="U21"/>
  <c r="R21"/>
  <c r="V21" s="1"/>
  <c r="O21"/>
  <c r="J21"/>
  <c r="G21"/>
  <c r="D21"/>
  <c r="AT20"/>
  <c r="AS20"/>
  <c r="AU20" s="1"/>
  <c r="AR20"/>
  <c r="AM20"/>
  <c r="AH20"/>
  <c r="AB20"/>
  <c r="Y20"/>
  <c r="U20"/>
  <c r="R20"/>
  <c r="O20"/>
  <c r="J20"/>
  <c r="G20"/>
  <c r="K20" s="1"/>
  <c r="D20"/>
  <c r="AT19"/>
  <c r="AS19"/>
  <c r="AR19"/>
  <c r="AM19"/>
  <c r="AH19"/>
  <c r="AB19"/>
  <c r="Y19"/>
  <c r="AC19" s="1"/>
  <c r="U19"/>
  <c r="R19"/>
  <c r="V19" s="1"/>
  <c r="O19"/>
  <c r="J19"/>
  <c r="G19"/>
  <c r="K19" s="1"/>
  <c r="D19"/>
  <c r="AT18"/>
  <c r="AS18"/>
  <c r="AR18"/>
  <c r="AM18"/>
  <c r="AH18"/>
  <c r="AB18"/>
  <c r="Y18"/>
  <c r="AC18" s="1"/>
  <c r="U18"/>
  <c r="R18"/>
  <c r="V18" s="1"/>
  <c r="O18"/>
  <c r="J18"/>
  <c r="G18"/>
  <c r="D18"/>
  <c r="AT17"/>
  <c r="AS17"/>
  <c r="AU17" s="1"/>
  <c r="AR17"/>
  <c r="AM17"/>
  <c r="AH17"/>
  <c r="AB17"/>
  <c r="Y17"/>
  <c r="U17"/>
  <c r="R17"/>
  <c r="O17"/>
  <c r="J17"/>
  <c r="G17"/>
  <c r="K17" s="1"/>
  <c r="D17"/>
  <c r="AT16"/>
  <c r="AS16"/>
  <c r="AR16"/>
  <c r="AM16"/>
  <c r="AH16"/>
  <c r="AB16"/>
  <c r="Y16"/>
  <c r="AC16" s="1"/>
  <c r="U16"/>
  <c r="R16"/>
  <c r="V16" s="1"/>
  <c r="O16"/>
  <c r="J16"/>
  <c r="G16"/>
  <c r="D16"/>
  <c r="AT15"/>
  <c r="AS15"/>
  <c r="AU15" s="1"/>
  <c r="AR15"/>
  <c r="AM15"/>
  <c r="AH15"/>
  <c r="AB15"/>
  <c r="Y15"/>
  <c r="U15"/>
  <c r="R15"/>
  <c r="O15"/>
  <c r="J15"/>
  <c r="G15"/>
  <c r="K15" s="1"/>
  <c r="D15"/>
  <c r="AT14"/>
  <c r="AS14"/>
  <c r="AR14"/>
  <c r="AM14"/>
  <c r="AH14"/>
  <c r="AB14"/>
  <c r="Y14"/>
  <c r="AC14" s="1"/>
  <c r="U14"/>
  <c r="R14"/>
  <c r="V14" s="1"/>
  <c r="O14"/>
  <c r="J14"/>
  <c r="G14"/>
  <c r="D14"/>
  <c r="AT13"/>
  <c r="AS13"/>
  <c r="AU13" s="1"/>
  <c r="AR13"/>
  <c r="AM13"/>
  <c r="AH13"/>
  <c r="AB13"/>
  <c r="Y13"/>
  <c r="U13"/>
  <c r="R13"/>
  <c r="O13"/>
  <c r="J13"/>
  <c r="G13"/>
  <c r="K13" s="1"/>
  <c r="D13"/>
  <c r="AT12"/>
  <c r="AS12"/>
  <c r="AR12"/>
  <c r="AM12"/>
  <c r="AH12"/>
  <c r="AB12"/>
  <c r="Y12"/>
  <c r="AC12" s="1"/>
  <c r="U12"/>
  <c r="R12"/>
  <c r="V12" s="1"/>
  <c r="O12"/>
  <c r="J12"/>
  <c r="G12"/>
  <c r="D12"/>
  <c r="AT11"/>
  <c r="AS11"/>
  <c r="AU11" s="1"/>
  <c r="AR11"/>
  <c r="AM11"/>
  <c r="AH11"/>
  <c r="AB11"/>
  <c r="Y11"/>
  <c r="U11"/>
  <c r="R11"/>
  <c r="O11"/>
  <c r="J11"/>
  <c r="G11"/>
  <c r="K11" s="1"/>
  <c r="D11"/>
  <c r="AT10"/>
  <c r="AT35" s="1"/>
  <c r="AS10"/>
  <c r="AR10"/>
  <c r="AR35" s="1"/>
  <c r="AM10"/>
  <c r="AH10"/>
  <c r="AB10"/>
  <c r="Y10"/>
  <c r="Y35" s="1"/>
  <c r="U10"/>
  <c r="R10"/>
  <c r="R35" s="1"/>
  <c r="O10"/>
  <c r="J10"/>
  <c r="J35" s="1"/>
  <c r="G10"/>
  <c r="D10"/>
  <c r="D35" s="1"/>
  <c r="AE39" i="2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D23" i="9"/>
  <c r="D11" i="4"/>
  <c r="E8" i="9"/>
  <c r="AU19" i="1" l="1"/>
  <c r="V20"/>
  <c r="AC20"/>
  <c r="K21"/>
  <c r="AU21"/>
  <c r="V22"/>
  <c r="AC22"/>
  <c r="K23"/>
  <c r="AU23"/>
  <c r="V24"/>
  <c r="AC24"/>
  <c r="K25"/>
  <c r="AU25"/>
  <c r="V26"/>
  <c r="AC26"/>
  <c r="K27"/>
  <c r="AU27"/>
  <c r="V28"/>
  <c r="AC28"/>
  <c r="K29"/>
  <c r="AU29"/>
  <c r="V30"/>
  <c r="AC30"/>
  <c r="K31"/>
  <c r="AU31"/>
  <c r="V32"/>
  <c r="AC32"/>
  <c r="K33"/>
  <c r="K34"/>
  <c r="AU34"/>
  <c r="K10"/>
  <c r="O35"/>
  <c r="U35"/>
  <c r="AB35"/>
  <c r="AM35"/>
  <c r="AS35"/>
  <c r="V11"/>
  <c r="AC11"/>
  <c r="K12"/>
  <c r="AU12"/>
  <c r="V13"/>
  <c r="AC13"/>
  <c r="K14"/>
  <c r="AU14"/>
  <c r="V15"/>
  <c r="AC15"/>
  <c r="K16"/>
  <c r="AU16"/>
  <c r="V17"/>
  <c r="AC17"/>
  <c r="K18"/>
  <c r="AU18"/>
  <c r="AC10"/>
  <c r="AU10"/>
  <c r="AU35" s="1"/>
  <c r="G35"/>
  <c r="V10"/>
  <c r="V35" s="1"/>
  <c r="AC35" l="1"/>
  <c r="K35"/>
</calcChain>
</file>

<file path=xl/sharedStrings.xml><?xml version="1.0" encoding="utf-8"?>
<sst xmlns="http://schemas.openxmlformats.org/spreadsheetml/2006/main" count="191" uniqueCount="96">
  <si>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</si>
  <si>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</si>
  <si>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</si>
  <si>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</si>
  <si>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</si>
  <si>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</si>
  <si>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</si>
  <si>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</si>
  <si>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</si>
  <si>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</si>
  <si>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</si>
  <si>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</si>
  <si>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</si>
  <si>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</si>
  <si>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</si>
  <si>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</si>
  <si>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</si>
  <si>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</si>
  <si>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</si>
  <si>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</si>
  <si>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</si>
  <si>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</si>
  <si>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</si>
  <si>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</si>
  <si>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</si>
  <si>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</si>
  <si>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</si>
  <si>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</si>
  <si>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</si>
  <si>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</si>
  <si>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</si>
  <si>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</si>
  <si>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DIET PT.</t>
  </si>
  <si>
    <t>TOTAL NO OF NEW PT.</t>
  </si>
  <si>
    <t>TOTAL NO OF OLD PT.</t>
  </si>
  <si>
    <t>TOTAL PT NO.</t>
  </si>
  <si>
    <t>MONTH</t>
  </si>
  <si>
    <t xml:space="preserve">JAN </t>
  </si>
  <si>
    <t>SONOGRAPHY</t>
  </si>
  <si>
    <t>ECG</t>
  </si>
  <si>
    <t>X-RAY</t>
  </si>
  <si>
    <t>Ahmednagar Homoeopathic Medical College &amp; Hospital  Ahmednagar  X -RAY Record JAN 2021</t>
  </si>
  <si>
    <t>Ahmednagar Homoeopathic Medical College &amp; Hospital  Ahmednagar  PHYSIOTHERPY Record JAN  2021</t>
  </si>
  <si>
    <t>FEB</t>
  </si>
  <si>
    <t xml:space="preserve"> Ahmednagar Homoeopathic Medical College &amp; Hospital  Ahmednagar
CENTRAL IPD Register Record MAY -  2021
                                                                                                                                                                                                                                        </t>
  </si>
  <si>
    <t>SURG</t>
  </si>
  <si>
    <t>GYN/OBS</t>
  </si>
  <si>
    <t xml:space="preserve">TOTAL OLD </t>
  </si>
  <si>
    <t>TOTAL NEW AP</t>
  </si>
  <si>
    <t>TOTAL AP</t>
  </si>
  <si>
    <t xml:space="preserve"> TOTAL DP</t>
  </si>
  <si>
    <t>GRAND TOTAL</t>
  </si>
  <si>
    <t>N</t>
  </si>
  <si>
    <t>O</t>
  </si>
  <si>
    <t>G</t>
  </si>
  <si>
    <t>OB</t>
  </si>
  <si>
    <t>TOTAL NO OF AP</t>
  </si>
  <si>
    <t>TOTAL NO OF NEW AP</t>
  </si>
  <si>
    <t>TOTAL NO OF OLD AP</t>
  </si>
  <si>
    <t>TOTAL NO OF DP.</t>
  </si>
  <si>
    <t>TOTAL NO MED PT.</t>
  </si>
  <si>
    <t>.</t>
  </si>
  <si>
    <t>TOTAL NO SUR PT.</t>
  </si>
  <si>
    <t>TOTAL NO GYN PT.</t>
  </si>
  <si>
    <t>TOTAL NO PED PT.</t>
  </si>
  <si>
    <t xml:space="preserve">Ahmednagar Shikshan Santha  Ahmednagar
Ahmednagar Homoeopathic Medical College &amp; Hospital  Ahmednagar
CENTRAL OPD Register Record MAY 2021
                                                                                                                                                                                                                                        </t>
  </si>
  <si>
    <t>Ahmednagar Homoeopathic Medical College &amp; Hospital  Ahmednagar  ECG Record JAN-MAY 2021</t>
  </si>
  <si>
    <t>MAY</t>
  </si>
  <si>
    <t>Ahmednagar Homoeopathic Medical College &amp; Hospital  Ahmednagar  DIET Record JAN - MAY  2021</t>
  </si>
  <si>
    <t>Ahmednagar Homoeopathic Medical College &amp; Hospital  Ahmednagar  X -RAY Record JAN - MAY  2021</t>
  </si>
  <si>
    <t>Ahmednagar Homoeopathic Medical College &amp; Hospital  Ahmednagar  YOGA Record JAN - MAY 2021</t>
  </si>
  <si>
    <t>Ahmednagar Homoeopathic Medical College &amp; Hospital  Ahmednagar  PHYSIOTHERPY Record JAN -MAY 2021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</si>
  <si>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   - MAY 2021</t>
  </si>
  <si>
    <t xml:space="preserve">Invest </t>
  </si>
  <si>
    <t>HB%</t>
  </si>
  <si>
    <t>FBc</t>
  </si>
  <si>
    <t>ESR</t>
  </si>
  <si>
    <t>URINE</t>
  </si>
  <si>
    <t>RBSL</t>
  </si>
  <si>
    <t>F.U SUG</t>
  </si>
  <si>
    <t>WELFLIX</t>
  </si>
  <si>
    <t>FB SL</t>
  </si>
  <si>
    <t>BT&amp;CT</t>
  </si>
  <si>
    <t>BUL</t>
  </si>
  <si>
    <t>SR CREAT</t>
  </si>
  <si>
    <t>SR. BILI</t>
  </si>
  <si>
    <t>BLD GRP</t>
  </si>
  <si>
    <t>R.A.</t>
  </si>
  <si>
    <t>WIDAL</t>
  </si>
  <si>
    <t>VDRL</t>
  </si>
  <si>
    <t xml:space="preserve">SR CHOL </t>
  </si>
  <si>
    <t>SGOT</t>
  </si>
  <si>
    <t>SGPT</t>
  </si>
  <si>
    <t>UPT</t>
  </si>
  <si>
    <t xml:space="preserve">May </t>
  </si>
  <si>
    <t>Ahmednagar Homoeopathic Medical College &amp; Hospital  Ahmednagar  SONOGRAPHY Record May  2021</t>
  </si>
</sst>
</file>

<file path=xl/styles.xml><?xml version="1.0" encoding="utf-8"?>
<styleSheet xmlns="http://schemas.openxmlformats.org/spreadsheetml/2006/main">
  <numFmts count="1">
    <numFmt numFmtId="164" formatCode="[$-14009]dd\-mm\-yyyy;@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mbria"/>
      <family val="1"/>
      <scheme val="maj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1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4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3" borderId="2" xfId="0" applyFont="1" applyFill="1" applyBorder="1"/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3" borderId="2" xfId="0" applyFont="1" applyFill="1" applyBorder="1"/>
    <xf numFmtId="0" fontId="8" fillId="3" borderId="1" xfId="0" applyFont="1" applyFill="1" applyBorder="1"/>
    <xf numFmtId="0" fontId="6" fillId="3" borderId="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1" xfId="0" applyBorder="1"/>
    <xf numFmtId="164" fontId="4" fillId="0" borderId="1" xfId="0" applyNumberFormat="1" applyFont="1" applyBorder="1" applyAlignment="1">
      <alignment horizontal="center"/>
    </xf>
    <xf numFmtId="164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B35"/>
  <sheetViews>
    <sheetView tabSelected="1" workbookViewId="0">
      <selection activeCell="G1" sqref="G1"/>
    </sheetView>
  </sheetViews>
  <sheetFormatPr defaultRowHeight="15"/>
  <cols>
    <col min="1" max="1" width="7.5703125" bestFit="1" customWidth="1"/>
    <col min="2" max="3" width="5" bestFit="1" customWidth="1"/>
    <col min="4" max="4" width="7.140625" customWidth="1"/>
    <col min="5" max="6" width="4" bestFit="1" customWidth="1"/>
    <col min="7" max="7" width="6.7109375" customWidth="1"/>
    <col min="8" max="9" width="4" bestFit="1" customWidth="1"/>
    <col min="10" max="10" width="6.5703125" bestFit="1" customWidth="1"/>
    <col min="11" max="11" width="5.140625" bestFit="1" customWidth="1"/>
    <col min="12" max="12" width="5" bestFit="1" customWidth="1"/>
    <col min="13" max="13" width="4.85546875" bestFit="1" customWidth="1"/>
    <col min="14" max="14" width="4.7109375" bestFit="1" customWidth="1"/>
    <col min="15" max="15" width="6.5703125" bestFit="1" customWidth="1"/>
    <col min="16" max="19" width="4" bestFit="1" customWidth="1"/>
    <col min="20" max="20" width="3.140625" bestFit="1" customWidth="1"/>
    <col min="21" max="21" width="3" bestFit="1" customWidth="1"/>
    <col min="22" max="22" width="6.5703125" bestFit="1" customWidth="1"/>
    <col min="23" max="24" width="2.85546875" bestFit="1" customWidth="1"/>
    <col min="25" max="26" width="6.5703125" bestFit="1" customWidth="1"/>
    <col min="27" max="27" width="2.85546875" bestFit="1" customWidth="1"/>
    <col min="28" max="30" width="6.5703125" bestFit="1" customWidth="1"/>
    <col min="31" max="31" width="3" bestFit="1" customWidth="1"/>
    <col min="32" max="33" width="4" bestFit="1" customWidth="1"/>
    <col min="34" max="35" width="6.5703125" bestFit="1" customWidth="1"/>
    <col min="36" max="38" width="4" bestFit="1" customWidth="1"/>
    <col min="39" max="40" width="5.42578125" bestFit="1" customWidth="1"/>
    <col min="41" max="42" width="5" bestFit="1" customWidth="1"/>
    <col min="43" max="43" width="4" bestFit="1" customWidth="1"/>
    <col min="44" max="45" width="5.42578125" bestFit="1" customWidth="1"/>
    <col min="46" max="46" width="5" bestFit="1" customWidth="1"/>
    <col min="47" max="47" width="6.5703125" bestFit="1" customWidth="1"/>
  </cols>
  <sheetData>
    <row r="2" spans="1:47">
      <c r="A2" s="40" t="s">
        <v>65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 t="s">
        <v>65</v>
      </c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</row>
    <row r="3" spans="1:47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</row>
    <row r="4" spans="1:47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</row>
    <row r="5" spans="1:47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</row>
    <row r="6" spans="1:47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</row>
    <row r="7" spans="1:47">
      <c r="A7" s="38" t="s">
        <v>0</v>
      </c>
      <c r="B7" s="38" t="s">
        <v>1</v>
      </c>
      <c r="C7" s="38"/>
      <c r="D7" s="38"/>
      <c r="E7" s="38" t="s">
        <v>2</v>
      </c>
      <c r="F7" s="38"/>
      <c r="G7" s="38"/>
      <c r="H7" s="38" t="s">
        <v>3</v>
      </c>
      <c r="I7" s="38"/>
      <c r="J7" s="38"/>
      <c r="K7" s="13"/>
      <c r="L7" s="38" t="s">
        <v>4</v>
      </c>
      <c r="M7" s="38"/>
      <c r="N7" s="38"/>
      <c r="O7" s="38"/>
      <c r="P7" s="38" t="s">
        <v>5</v>
      </c>
      <c r="Q7" s="38"/>
      <c r="R7" s="38"/>
      <c r="S7" s="38"/>
      <c r="T7" s="38"/>
      <c r="U7" s="38"/>
      <c r="V7" s="38"/>
      <c r="W7" s="38" t="s">
        <v>6</v>
      </c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 t="s">
        <v>7</v>
      </c>
      <c r="AJ7" s="38"/>
      <c r="AK7" s="38"/>
      <c r="AL7" s="38"/>
      <c r="AM7" s="38"/>
      <c r="AN7" s="38" t="s">
        <v>8</v>
      </c>
      <c r="AO7" s="38"/>
      <c r="AP7" s="38"/>
      <c r="AQ7" s="38"/>
      <c r="AR7" s="38"/>
      <c r="AS7" s="38" t="s">
        <v>9</v>
      </c>
      <c r="AT7" s="38" t="s">
        <v>10</v>
      </c>
      <c r="AU7" s="39" t="s">
        <v>11</v>
      </c>
    </row>
    <row r="8" spans="1:47">
      <c r="A8" s="38"/>
      <c r="B8" s="38" t="s">
        <v>12</v>
      </c>
      <c r="C8" s="38" t="s">
        <v>13</v>
      </c>
      <c r="D8" s="39" t="s">
        <v>14</v>
      </c>
      <c r="E8" s="38" t="s">
        <v>12</v>
      </c>
      <c r="F8" s="38" t="s">
        <v>13</v>
      </c>
      <c r="G8" s="39" t="s">
        <v>14</v>
      </c>
      <c r="H8" s="38" t="s">
        <v>12</v>
      </c>
      <c r="I8" s="38" t="s">
        <v>13</v>
      </c>
      <c r="J8" s="39" t="s">
        <v>11</v>
      </c>
      <c r="K8" s="39" t="s">
        <v>15</v>
      </c>
      <c r="L8" s="38" t="s">
        <v>16</v>
      </c>
      <c r="M8" s="38" t="s">
        <v>17</v>
      </c>
      <c r="N8" s="38" t="s">
        <v>18</v>
      </c>
      <c r="O8" s="39" t="s">
        <v>11</v>
      </c>
      <c r="P8" s="38" t="s">
        <v>19</v>
      </c>
      <c r="Q8" s="38"/>
      <c r="R8" s="38"/>
      <c r="S8" s="38" t="s">
        <v>20</v>
      </c>
      <c r="T8" s="38"/>
      <c r="U8" s="38"/>
      <c r="V8" s="39" t="s">
        <v>11</v>
      </c>
      <c r="W8" s="39" t="s">
        <v>21</v>
      </c>
      <c r="X8" s="39"/>
      <c r="Y8" s="39"/>
      <c r="Z8" s="39" t="s">
        <v>22</v>
      </c>
      <c r="AA8" s="39"/>
      <c r="AB8" s="39"/>
      <c r="AC8" s="39" t="s">
        <v>11</v>
      </c>
      <c r="AD8" s="39" t="s">
        <v>23</v>
      </c>
      <c r="AE8" s="39"/>
      <c r="AF8" s="39"/>
      <c r="AG8" s="39"/>
      <c r="AH8" s="39"/>
      <c r="AI8" s="38" t="s">
        <v>12</v>
      </c>
      <c r="AJ8" s="38" t="s">
        <v>13</v>
      </c>
      <c r="AK8" s="38" t="s">
        <v>24</v>
      </c>
      <c r="AL8" s="38" t="s">
        <v>25</v>
      </c>
      <c r="AM8" s="39" t="s">
        <v>14</v>
      </c>
      <c r="AN8" s="38" t="s">
        <v>12</v>
      </c>
      <c r="AO8" s="38" t="s">
        <v>13</v>
      </c>
      <c r="AP8" s="38" t="s">
        <v>24</v>
      </c>
      <c r="AQ8" s="38" t="s">
        <v>25</v>
      </c>
      <c r="AR8" s="39" t="s">
        <v>14</v>
      </c>
      <c r="AS8" s="38"/>
      <c r="AT8" s="38"/>
      <c r="AU8" s="39"/>
    </row>
    <row r="9" spans="1:47">
      <c r="A9" s="38"/>
      <c r="B9" s="38"/>
      <c r="C9" s="38"/>
      <c r="D9" s="39"/>
      <c r="E9" s="38"/>
      <c r="F9" s="38"/>
      <c r="G9" s="39"/>
      <c r="H9" s="38"/>
      <c r="I9" s="38"/>
      <c r="J9" s="39"/>
      <c r="K9" s="39"/>
      <c r="L9" s="38"/>
      <c r="M9" s="38"/>
      <c r="N9" s="38"/>
      <c r="O9" s="39"/>
      <c r="P9" s="13" t="s">
        <v>24</v>
      </c>
      <c r="Q9" s="13" t="s">
        <v>25</v>
      </c>
      <c r="R9" s="15" t="s">
        <v>26</v>
      </c>
      <c r="S9" s="13" t="s">
        <v>24</v>
      </c>
      <c r="T9" s="13" t="s">
        <v>25</v>
      </c>
      <c r="U9" s="15" t="s">
        <v>26</v>
      </c>
      <c r="V9" s="39"/>
      <c r="W9" s="15" t="s">
        <v>12</v>
      </c>
      <c r="X9" s="15" t="s">
        <v>13</v>
      </c>
      <c r="Y9" s="15" t="s">
        <v>11</v>
      </c>
      <c r="Z9" s="15" t="s">
        <v>12</v>
      </c>
      <c r="AA9" s="15" t="s">
        <v>13</v>
      </c>
      <c r="AB9" s="15" t="s">
        <v>11</v>
      </c>
      <c r="AC9" s="39"/>
      <c r="AD9" s="15" t="s">
        <v>12</v>
      </c>
      <c r="AE9" s="15" t="s">
        <v>13</v>
      </c>
      <c r="AF9" s="13" t="s">
        <v>24</v>
      </c>
      <c r="AG9" s="13" t="s">
        <v>25</v>
      </c>
      <c r="AH9" s="15" t="s">
        <v>11</v>
      </c>
      <c r="AI9" s="38"/>
      <c r="AJ9" s="38"/>
      <c r="AK9" s="38"/>
      <c r="AL9" s="38"/>
      <c r="AM9" s="39"/>
      <c r="AN9" s="38"/>
      <c r="AO9" s="38"/>
      <c r="AP9" s="38"/>
      <c r="AQ9" s="38"/>
      <c r="AR9" s="39"/>
      <c r="AS9" s="38"/>
      <c r="AT9" s="38"/>
      <c r="AU9" s="39"/>
    </row>
    <row r="10" spans="1:47">
      <c r="A10" s="1">
        <v>44319</v>
      </c>
      <c r="B10" s="2">
        <v>58</v>
      </c>
      <c r="C10" s="2">
        <v>50</v>
      </c>
      <c r="D10" s="3">
        <f t="shared" ref="D10:D32" si="0">(B10+C10)</f>
        <v>108</v>
      </c>
      <c r="E10" s="2">
        <v>12</v>
      </c>
      <c r="F10" s="2">
        <v>10</v>
      </c>
      <c r="G10" s="3">
        <f t="shared" ref="G10:G34" si="1">(E10+F10)</f>
        <v>22</v>
      </c>
      <c r="H10" s="2">
        <v>0</v>
      </c>
      <c r="I10" s="2">
        <v>4</v>
      </c>
      <c r="J10" s="3">
        <f t="shared" ref="J10:J34" si="2">(H10+I10)</f>
        <v>4</v>
      </c>
      <c r="K10" s="3">
        <f t="shared" ref="K10:K34" si="3">(G10+J10)</f>
        <v>26</v>
      </c>
      <c r="L10" s="2">
        <v>19</v>
      </c>
      <c r="M10" s="2">
        <v>0</v>
      </c>
      <c r="N10" s="2">
        <v>0</v>
      </c>
      <c r="O10" s="3">
        <f t="shared" ref="O10:O32" si="4">(L10+M10+N10)</f>
        <v>19</v>
      </c>
      <c r="P10" s="2">
        <v>2</v>
      </c>
      <c r="Q10" s="2">
        <v>3</v>
      </c>
      <c r="R10" s="3">
        <f t="shared" ref="R10:R34" si="5">(P10+Q10)</f>
        <v>5</v>
      </c>
      <c r="S10" s="2">
        <v>0</v>
      </c>
      <c r="T10" s="2">
        <v>0</v>
      </c>
      <c r="U10" s="3">
        <f t="shared" ref="U10:U34" si="6">(S10+T10)</f>
        <v>0</v>
      </c>
      <c r="V10" s="3">
        <f t="shared" ref="V10:V34" si="7">(R10+U10)</f>
        <v>5</v>
      </c>
      <c r="W10" s="9">
        <v>0</v>
      </c>
      <c r="X10" s="9">
        <v>0</v>
      </c>
      <c r="Y10" s="3">
        <f t="shared" ref="Y10:Y34" si="8">(W10+X10)</f>
        <v>0</v>
      </c>
      <c r="Z10" s="9">
        <v>0</v>
      </c>
      <c r="AA10" s="9">
        <v>0</v>
      </c>
      <c r="AB10" s="3">
        <f t="shared" ref="AB10:AB34" si="9">(Z10+AA10)</f>
        <v>0</v>
      </c>
      <c r="AC10" s="3">
        <f t="shared" ref="AC10:AC32" si="10">(Y10+AB10)</f>
        <v>0</v>
      </c>
      <c r="AD10" s="9">
        <v>0</v>
      </c>
      <c r="AE10" s="9">
        <v>0</v>
      </c>
      <c r="AF10" s="9">
        <v>0</v>
      </c>
      <c r="AG10" s="9">
        <v>0</v>
      </c>
      <c r="AH10" s="3">
        <f t="shared" ref="AH10:AH35" si="11">(AD10+AE10+AF12+AG10)</f>
        <v>0</v>
      </c>
      <c r="AI10" s="2">
        <v>22</v>
      </c>
      <c r="AJ10" s="2">
        <v>4</v>
      </c>
      <c r="AK10" s="2">
        <v>0</v>
      </c>
      <c r="AL10" s="2">
        <v>0</v>
      </c>
      <c r="AM10" s="3">
        <f t="shared" ref="AM10:AM34" si="12">(AI10+AJ10+AK10+AL10)</f>
        <v>26</v>
      </c>
      <c r="AN10" s="2">
        <v>48</v>
      </c>
      <c r="AO10" s="2">
        <v>79</v>
      </c>
      <c r="AP10" s="2">
        <v>2</v>
      </c>
      <c r="AQ10" s="2">
        <v>3</v>
      </c>
      <c r="AR10" s="3">
        <f t="shared" ref="AR10:AR34" si="13">(AN10+AO10+AP10+AQ10)</f>
        <v>132</v>
      </c>
      <c r="AS10" s="2">
        <f t="shared" ref="AS10:AS34" si="14">(AI10+AJ10+AK10+AL10)</f>
        <v>26</v>
      </c>
      <c r="AT10" s="2">
        <f t="shared" ref="AT10:AT34" si="15">(AN10+AO10+AP10+AQ10)</f>
        <v>132</v>
      </c>
      <c r="AU10" s="3">
        <f t="shared" ref="AU10:AU34" si="16">(AS10+AT10)</f>
        <v>158</v>
      </c>
    </row>
    <row r="11" spans="1:47">
      <c r="A11" s="1">
        <v>44320</v>
      </c>
      <c r="B11" s="2">
        <v>36</v>
      </c>
      <c r="C11" s="2">
        <v>47</v>
      </c>
      <c r="D11" s="3">
        <f t="shared" si="0"/>
        <v>83</v>
      </c>
      <c r="E11" s="2">
        <v>12</v>
      </c>
      <c r="F11" s="2">
        <v>5</v>
      </c>
      <c r="G11" s="3">
        <f t="shared" si="1"/>
        <v>17</v>
      </c>
      <c r="H11" s="2">
        <v>6</v>
      </c>
      <c r="I11" s="2">
        <v>3</v>
      </c>
      <c r="J11" s="3">
        <f t="shared" si="2"/>
        <v>9</v>
      </c>
      <c r="K11" s="3">
        <f t="shared" si="3"/>
        <v>26</v>
      </c>
      <c r="L11" s="2">
        <v>15</v>
      </c>
      <c r="M11" s="2">
        <v>0</v>
      </c>
      <c r="N11" s="2">
        <v>2</v>
      </c>
      <c r="O11" s="3">
        <f t="shared" si="4"/>
        <v>17</v>
      </c>
      <c r="P11" s="2">
        <v>0</v>
      </c>
      <c r="Q11" s="2">
        <v>4</v>
      </c>
      <c r="R11" s="3">
        <f t="shared" si="5"/>
        <v>4</v>
      </c>
      <c r="S11" s="2">
        <v>0</v>
      </c>
      <c r="T11" s="2">
        <v>0</v>
      </c>
      <c r="U11" s="3">
        <f t="shared" si="6"/>
        <v>0</v>
      </c>
      <c r="V11" s="3">
        <f t="shared" si="7"/>
        <v>4</v>
      </c>
      <c r="W11" s="9">
        <v>0</v>
      </c>
      <c r="X11" s="9">
        <v>0</v>
      </c>
      <c r="Y11" s="3">
        <f t="shared" si="8"/>
        <v>0</v>
      </c>
      <c r="Z11" s="9">
        <v>0</v>
      </c>
      <c r="AA11" s="9">
        <v>0</v>
      </c>
      <c r="AB11" s="3">
        <f t="shared" si="9"/>
        <v>0</v>
      </c>
      <c r="AC11" s="3">
        <f t="shared" si="10"/>
        <v>0</v>
      </c>
      <c r="AD11" s="9">
        <v>0</v>
      </c>
      <c r="AE11" s="9">
        <v>0</v>
      </c>
      <c r="AF11" s="9">
        <v>0</v>
      </c>
      <c r="AG11" s="9">
        <v>0</v>
      </c>
      <c r="AH11" s="3">
        <f t="shared" si="11"/>
        <v>0</v>
      </c>
      <c r="AI11" s="2">
        <v>6</v>
      </c>
      <c r="AJ11" s="2">
        <v>7</v>
      </c>
      <c r="AK11" s="2">
        <v>0</v>
      </c>
      <c r="AL11" s="2">
        <v>0</v>
      </c>
      <c r="AM11" s="3">
        <f t="shared" si="12"/>
        <v>13</v>
      </c>
      <c r="AN11" s="2">
        <v>48</v>
      </c>
      <c r="AO11" s="2">
        <v>65</v>
      </c>
      <c r="AP11" s="2">
        <v>0</v>
      </c>
      <c r="AQ11" s="2">
        <v>4</v>
      </c>
      <c r="AR11" s="3">
        <f t="shared" si="13"/>
        <v>117</v>
      </c>
      <c r="AS11" s="2">
        <f t="shared" si="14"/>
        <v>13</v>
      </c>
      <c r="AT11" s="2">
        <f t="shared" si="15"/>
        <v>117</v>
      </c>
      <c r="AU11" s="3">
        <f t="shared" si="16"/>
        <v>130</v>
      </c>
    </row>
    <row r="12" spans="1:47">
      <c r="A12" s="1">
        <v>44321</v>
      </c>
      <c r="B12" s="2">
        <v>29</v>
      </c>
      <c r="C12" s="2">
        <v>47</v>
      </c>
      <c r="D12" s="3">
        <f t="shared" si="0"/>
        <v>76</v>
      </c>
      <c r="E12" s="2">
        <v>15</v>
      </c>
      <c r="F12" s="2">
        <v>7</v>
      </c>
      <c r="G12" s="3">
        <f t="shared" si="1"/>
        <v>22</v>
      </c>
      <c r="H12" s="2">
        <v>4</v>
      </c>
      <c r="I12" s="2">
        <v>1</v>
      </c>
      <c r="J12" s="3">
        <f t="shared" si="2"/>
        <v>5</v>
      </c>
      <c r="K12" s="3">
        <f t="shared" si="3"/>
        <v>27</v>
      </c>
      <c r="L12" s="2">
        <v>22</v>
      </c>
      <c r="M12" s="2">
        <v>0</v>
      </c>
      <c r="N12" s="2">
        <v>0</v>
      </c>
      <c r="O12" s="3">
        <f t="shared" si="4"/>
        <v>22</v>
      </c>
      <c r="P12" s="2">
        <v>9</v>
      </c>
      <c r="Q12" s="2">
        <v>4</v>
      </c>
      <c r="R12" s="3">
        <f t="shared" si="5"/>
        <v>13</v>
      </c>
      <c r="S12" s="2">
        <v>0</v>
      </c>
      <c r="T12" s="2">
        <v>1</v>
      </c>
      <c r="U12" s="3">
        <f t="shared" si="6"/>
        <v>1</v>
      </c>
      <c r="V12" s="3">
        <f t="shared" si="7"/>
        <v>14</v>
      </c>
      <c r="W12" s="9">
        <v>0</v>
      </c>
      <c r="X12" s="9">
        <v>0</v>
      </c>
      <c r="Y12" s="3">
        <f t="shared" si="8"/>
        <v>0</v>
      </c>
      <c r="Z12" s="9">
        <v>0</v>
      </c>
      <c r="AA12" s="9">
        <v>0</v>
      </c>
      <c r="AB12" s="3">
        <f t="shared" si="9"/>
        <v>0</v>
      </c>
      <c r="AC12" s="3">
        <f t="shared" si="10"/>
        <v>0</v>
      </c>
      <c r="AD12" s="9">
        <v>0</v>
      </c>
      <c r="AE12" s="9">
        <v>0</v>
      </c>
      <c r="AF12" s="9">
        <v>0</v>
      </c>
      <c r="AG12" s="9">
        <v>0</v>
      </c>
      <c r="AH12" s="3">
        <f t="shared" si="11"/>
        <v>0</v>
      </c>
      <c r="AI12" s="2">
        <v>6</v>
      </c>
      <c r="AJ12" s="2">
        <v>14</v>
      </c>
      <c r="AK12" s="2">
        <v>0</v>
      </c>
      <c r="AL12" s="2">
        <v>0</v>
      </c>
      <c r="AM12" s="3">
        <f t="shared" si="12"/>
        <v>20</v>
      </c>
      <c r="AN12" s="2">
        <v>42</v>
      </c>
      <c r="AO12" s="2">
        <v>63</v>
      </c>
      <c r="AP12" s="2">
        <v>9</v>
      </c>
      <c r="AQ12" s="2">
        <v>5</v>
      </c>
      <c r="AR12" s="3">
        <f t="shared" si="13"/>
        <v>119</v>
      </c>
      <c r="AS12" s="2">
        <f t="shared" si="14"/>
        <v>20</v>
      </c>
      <c r="AT12" s="2">
        <f t="shared" si="15"/>
        <v>119</v>
      </c>
      <c r="AU12" s="3">
        <f t="shared" si="16"/>
        <v>139</v>
      </c>
    </row>
    <row r="13" spans="1:47">
      <c r="A13" s="1">
        <v>44322</v>
      </c>
      <c r="B13" s="2">
        <v>48</v>
      </c>
      <c r="C13" s="2">
        <v>38</v>
      </c>
      <c r="D13" s="3">
        <f t="shared" si="0"/>
        <v>86</v>
      </c>
      <c r="E13" s="2">
        <v>18</v>
      </c>
      <c r="F13" s="2">
        <v>5</v>
      </c>
      <c r="G13" s="3">
        <f t="shared" si="1"/>
        <v>23</v>
      </c>
      <c r="H13" s="2">
        <v>3</v>
      </c>
      <c r="I13" s="2">
        <v>4</v>
      </c>
      <c r="J13" s="3">
        <f t="shared" si="2"/>
        <v>7</v>
      </c>
      <c r="K13" s="3">
        <f t="shared" si="3"/>
        <v>30</v>
      </c>
      <c r="L13" s="2">
        <v>35</v>
      </c>
      <c r="M13" s="2">
        <v>0</v>
      </c>
      <c r="N13" s="2">
        <v>0</v>
      </c>
      <c r="O13" s="3">
        <f t="shared" si="4"/>
        <v>35</v>
      </c>
      <c r="P13" s="2">
        <v>0</v>
      </c>
      <c r="Q13" s="2">
        <v>0</v>
      </c>
      <c r="R13" s="3">
        <f t="shared" si="5"/>
        <v>0</v>
      </c>
      <c r="S13" s="2">
        <v>0</v>
      </c>
      <c r="T13" s="2">
        <v>0</v>
      </c>
      <c r="U13" s="3">
        <f t="shared" si="6"/>
        <v>0</v>
      </c>
      <c r="V13" s="3">
        <f t="shared" si="7"/>
        <v>0</v>
      </c>
      <c r="W13" s="9">
        <v>0</v>
      </c>
      <c r="X13" s="9">
        <v>0</v>
      </c>
      <c r="Y13" s="3">
        <f t="shared" si="8"/>
        <v>0</v>
      </c>
      <c r="Z13" s="9">
        <v>0</v>
      </c>
      <c r="AA13" s="9">
        <v>0</v>
      </c>
      <c r="AB13" s="3">
        <f t="shared" si="9"/>
        <v>0</v>
      </c>
      <c r="AC13" s="3">
        <f t="shared" si="10"/>
        <v>0</v>
      </c>
      <c r="AD13" s="9">
        <v>0</v>
      </c>
      <c r="AE13" s="9">
        <v>0</v>
      </c>
      <c r="AF13" s="9">
        <v>0</v>
      </c>
      <c r="AG13" s="9">
        <v>0</v>
      </c>
      <c r="AH13" s="3">
        <f t="shared" si="11"/>
        <v>0</v>
      </c>
      <c r="AI13" s="2">
        <v>14</v>
      </c>
      <c r="AJ13" s="2">
        <v>9</v>
      </c>
      <c r="AK13" s="2">
        <v>0</v>
      </c>
      <c r="AL13" s="2">
        <v>0</v>
      </c>
      <c r="AM13" s="3">
        <f t="shared" si="12"/>
        <v>23</v>
      </c>
      <c r="AN13" s="2">
        <v>54</v>
      </c>
      <c r="AO13" s="2">
        <v>74</v>
      </c>
      <c r="AP13" s="2">
        <v>0</v>
      </c>
      <c r="AQ13" s="2">
        <v>0</v>
      </c>
      <c r="AR13" s="3">
        <f t="shared" si="13"/>
        <v>128</v>
      </c>
      <c r="AS13" s="2">
        <f t="shared" si="14"/>
        <v>23</v>
      </c>
      <c r="AT13" s="2">
        <f t="shared" si="15"/>
        <v>128</v>
      </c>
      <c r="AU13" s="3">
        <f t="shared" si="16"/>
        <v>151</v>
      </c>
    </row>
    <row r="14" spans="1:47">
      <c r="A14" s="1">
        <v>44323</v>
      </c>
      <c r="B14" s="2">
        <v>63</v>
      </c>
      <c r="C14" s="2">
        <v>55</v>
      </c>
      <c r="D14" s="3">
        <f t="shared" si="0"/>
        <v>118</v>
      </c>
      <c r="E14" s="2">
        <v>7</v>
      </c>
      <c r="F14" s="2">
        <v>8</v>
      </c>
      <c r="G14" s="3">
        <f t="shared" si="1"/>
        <v>15</v>
      </c>
      <c r="H14" s="2">
        <v>2</v>
      </c>
      <c r="I14" s="2">
        <v>4</v>
      </c>
      <c r="J14" s="3">
        <f t="shared" si="2"/>
        <v>6</v>
      </c>
      <c r="K14" s="3">
        <f t="shared" si="3"/>
        <v>21</v>
      </c>
      <c r="L14" s="2">
        <v>26</v>
      </c>
      <c r="M14" s="2">
        <v>0</v>
      </c>
      <c r="N14" s="2">
        <v>0</v>
      </c>
      <c r="O14" s="3">
        <f t="shared" si="4"/>
        <v>26</v>
      </c>
      <c r="P14" s="2">
        <v>6</v>
      </c>
      <c r="Q14" s="2">
        <v>2</v>
      </c>
      <c r="R14" s="3">
        <f t="shared" si="5"/>
        <v>8</v>
      </c>
      <c r="S14" s="2">
        <v>0</v>
      </c>
      <c r="T14" s="2">
        <v>1</v>
      </c>
      <c r="U14" s="3">
        <f t="shared" si="6"/>
        <v>1</v>
      </c>
      <c r="V14" s="3">
        <f t="shared" si="7"/>
        <v>9</v>
      </c>
      <c r="W14" s="9">
        <v>0</v>
      </c>
      <c r="X14" s="9">
        <v>0</v>
      </c>
      <c r="Y14" s="3">
        <f t="shared" si="8"/>
        <v>0</v>
      </c>
      <c r="Z14" s="9">
        <v>0</v>
      </c>
      <c r="AA14" s="9">
        <v>0</v>
      </c>
      <c r="AB14" s="3">
        <f t="shared" si="9"/>
        <v>0</v>
      </c>
      <c r="AC14" s="3">
        <f t="shared" si="10"/>
        <v>0</v>
      </c>
      <c r="AD14" s="9">
        <v>0</v>
      </c>
      <c r="AE14" s="9">
        <v>0</v>
      </c>
      <c r="AF14" s="9">
        <v>0</v>
      </c>
      <c r="AG14" s="9">
        <v>0</v>
      </c>
      <c r="AH14" s="3">
        <f t="shared" si="11"/>
        <v>0</v>
      </c>
      <c r="AI14" s="2">
        <v>10</v>
      </c>
      <c r="AJ14" s="2">
        <v>16</v>
      </c>
      <c r="AK14" s="2">
        <v>1</v>
      </c>
      <c r="AL14" s="2">
        <v>1</v>
      </c>
      <c r="AM14" s="3">
        <f t="shared" si="12"/>
        <v>28</v>
      </c>
      <c r="AN14" s="2">
        <v>57</v>
      </c>
      <c r="AO14" s="2">
        <v>79</v>
      </c>
      <c r="AP14" s="2">
        <v>7</v>
      </c>
      <c r="AQ14" s="2">
        <v>3</v>
      </c>
      <c r="AR14" s="3">
        <f t="shared" si="13"/>
        <v>146</v>
      </c>
      <c r="AS14" s="2">
        <f t="shared" si="14"/>
        <v>28</v>
      </c>
      <c r="AT14" s="2">
        <f t="shared" si="15"/>
        <v>146</v>
      </c>
      <c r="AU14" s="3">
        <f t="shared" si="16"/>
        <v>174</v>
      </c>
    </row>
    <row r="15" spans="1:47">
      <c r="A15" s="1">
        <v>44324</v>
      </c>
      <c r="B15" s="2">
        <v>40</v>
      </c>
      <c r="C15" s="2">
        <v>44</v>
      </c>
      <c r="D15" s="3">
        <f t="shared" si="0"/>
        <v>84</v>
      </c>
      <c r="E15" s="2">
        <v>9</v>
      </c>
      <c r="F15" s="2">
        <v>8</v>
      </c>
      <c r="G15" s="3">
        <f t="shared" si="1"/>
        <v>17</v>
      </c>
      <c r="H15" s="2">
        <v>2</v>
      </c>
      <c r="I15" s="2">
        <v>3</v>
      </c>
      <c r="J15" s="3">
        <f t="shared" si="2"/>
        <v>5</v>
      </c>
      <c r="K15" s="3">
        <f t="shared" si="3"/>
        <v>22</v>
      </c>
      <c r="L15" s="2">
        <v>22</v>
      </c>
      <c r="M15" s="2">
        <v>0</v>
      </c>
      <c r="N15" s="2">
        <v>0</v>
      </c>
      <c r="O15" s="3">
        <f t="shared" si="4"/>
        <v>22</v>
      </c>
      <c r="P15" s="2">
        <v>7</v>
      </c>
      <c r="Q15" s="2">
        <v>4</v>
      </c>
      <c r="R15" s="3">
        <f t="shared" si="5"/>
        <v>11</v>
      </c>
      <c r="S15" s="2">
        <v>2</v>
      </c>
      <c r="T15" s="2">
        <v>0</v>
      </c>
      <c r="U15" s="3">
        <f t="shared" si="6"/>
        <v>2</v>
      </c>
      <c r="V15" s="3">
        <f t="shared" si="7"/>
        <v>13</v>
      </c>
      <c r="W15" s="9">
        <v>0</v>
      </c>
      <c r="X15" s="9">
        <v>0</v>
      </c>
      <c r="Y15" s="3">
        <f t="shared" si="8"/>
        <v>0</v>
      </c>
      <c r="Z15" s="9">
        <v>0</v>
      </c>
      <c r="AA15" s="9">
        <v>0</v>
      </c>
      <c r="AB15" s="3">
        <f t="shared" si="9"/>
        <v>0</v>
      </c>
      <c r="AC15" s="3">
        <f t="shared" si="10"/>
        <v>0</v>
      </c>
      <c r="AD15" s="9">
        <v>0</v>
      </c>
      <c r="AE15" s="9">
        <v>0</v>
      </c>
      <c r="AF15" s="9">
        <v>0</v>
      </c>
      <c r="AG15" s="9">
        <v>0</v>
      </c>
      <c r="AH15" s="3">
        <f t="shared" si="11"/>
        <v>0</v>
      </c>
      <c r="AI15" s="2">
        <v>8</v>
      </c>
      <c r="AJ15" s="2">
        <v>9</v>
      </c>
      <c r="AK15" s="2">
        <v>1</v>
      </c>
      <c r="AL15" s="2">
        <v>0</v>
      </c>
      <c r="AM15" s="3">
        <f t="shared" si="12"/>
        <v>18</v>
      </c>
      <c r="AN15" s="2">
        <v>43</v>
      </c>
      <c r="AO15" s="2">
        <v>68</v>
      </c>
      <c r="AP15" s="2">
        <v>8</v>
      </c>
      <c r="AQ15" s="2">
        <v>4</v>
      </c>
      <c r="AR15" s="3">
        <f t="shared" si="13"/>
        <v>123</v>
      </c>
      <c r="AS15" s="2">
        <f t="shared" si="14"/>
        <v>18</v>
      </c>
      <c r="AT15" s="2">
        <f t="shared" si="15"/>
        <v>123</v>
      </c>
      <c r="AU15" s="3">
        <f t="shared" si="16"/>
        <v>141</v>
      </c>
    </row>
    <row r="16" spans="1:47">
      <c r="A16" s="1">
        <v>44326</v>
      </c>
      <c r="B16" s="2">
        <v>47</v>
      </c>
      <c r="C16" s="2">
        <v>56</v>
      </c>
      <c r="D16" s="3">
        <f t="shared" si="0"/>
        <v>103</v>
      </c>
      <c r="E16" s="2">
        <v>13</v>
      </c>
      <c r="F16" s="2">
        <v>7</v>
      </c>
      <c r="G16" s="3">
        <f t="shared" si="1"/>
        <v>20</v>
      </c>
      <c r="H16" s="2">
        <v>1</v>
      </c>
      <c r="I16" s="2">
        <v>7</v>
      </c>
      <c r="J16" s="3">
        <f t="shared" si="2"/>
        <v>8</v>
      </c>
      <c r="K16" s="3">
        <f t="shared" si="3"/>
        <v>28</v>
      </c>
      <c r="L16" s="2">
        <v>23</v>
      </c>
      <c r="M16" s="2">
        <v>0</v>
      </c>
      <c r="N16" s="2">
        <v>0</v>
      </c>
      <c r="O16" s="3">
        <f t="shared" si="4"/>
        <v>23</v>
      </c>
      <c r="P16" s="2">
        <v>3</v>
      </c>
      <c r="Q16" s="2">
        <v>4</v>
      </c>
      <c r="R16" s="3">
        <f t="shared" si="5"/>
        <v>7</v>
      </c>
      <c r="S16" s="2">
        <v>0</v>
      </c>
      <c r="T16" s="2">
        <v>0</v>
      </c>
      <c r="U16" s="3">
        <f t="shared" si="6"/>
        <v>0</v>
      </c>
      <c r="V16" s="3">
        <f t="shared" si="7"/>
        <v>7</v>
      </c>
      <c r="W16" s="9">
        <v>0</v>
      </c>
      <c r="X16" s="9">
        <v>0</v>
      </c>
      <c r="Y16" s="3">
        <f t="shared" si="8"/>
        <v>0</v>
      </c>
      <c r="Z16" s="9">
        <v>0</v>
      </c>
      <c r="AA16" s="9">
        <v>0</v>
      </c>
      <c r="AB16" s="3">
        <f t="shared" si="9"/>
        <v>0</v>
      </c>
      <c r="AC16" s="3">
        <f t="shared" si="10"/>
        <v>0</v>
      </c>
      <c r="AD16" s="9">
        <v>1</v>
      </c>
      <c r="AE16" s="9">
        <v>1</v>
      </c>
      <c r="AF16" s="9">
        <v>0</v>
      </c>
      <c r="AG16" s="9">
        <v>0</v>
      </c>
      <c r="AH16" s="3">
        <f t="shared" si="11"/>
        <v>2</v>
      </c>
      <c r="AI16" s="2">
        <v>15</v>
      </c>
      <c r="AJ16" s="2">
        <v>10</v>
      </c>
      <c r="AK16" s="2">
        <v>1</v>
      </c>
      <c r="AL16" s="2">
        <v>0</v>
      </c>
      <c r="AM16" s="3">
        <f t="shared" si="12"/>
        <v>26</v>
      </c>
      <c r="AN16" s="2">
        <v>47</v>
      </c>
      <c r="AO16" s="2">
        <v>84</v>
      </c>
      <c r="AP16" s="2">
        <v>2</v>
      </c>
      <c r="AQ16" s="2">
        <v>4</v>
      </c>
      <c r="AR16" s="3">
        <f t="shared" si="13"/>
        <v>137</v>
      </c>
      <c r="AS16" s="2">
        <f t="shared" si="14"/>
        <v>26</v>
      </c>
      <c r="AT16" s="2">
        <f t="shared" si="15"/>
        <v>137</v>
      </c>
      <c r="AU16" s="3">
        <f t="shared" si="16"/>
        <v>163</v>
      </c>
    </row>
    <row r="17" spans="1:54">
      <c r="A17" s="1">
        <v>44327</v>
      </c>
      <c r="B17" s="2">
        <v>43</v>
      </c>
      <c r="C17" s="2">
        <v>50</v>
      </c>
      <c r="D17" s="3">
        <f t="shared" si="0"/>
        <v>93</v>
      </c>
      <c r="E17" s="2">
        <v>14</v>
      </c>
      <c r="F17" s="2">
        <v>6</v>
      </c>
      <c r="G17" s="3">
        <f t="shared" si="1"/>
        <v>20</v>
      </c>
      <c r="H17" s="2">
        <v>6</v>
      </c>
      <c r="I17" s="2">
        <v>1</v>
      </c>
      <c r="J17" s="3">
        <f t="shared" si="2"/>
        <v>7</v>
      </c>
      <c r="K17" s="3">
        <f t="shared" si="3"/>
        <v>27</v>
      </c>
      <c r="L17" s="2">
        <v>18</v>
      </c>
      <c r="M17" s="2">
        <v>0</v>
      </c>
      <c r="N17" s="2">
        <v>3</v>
      </c>
      <c r="O17" s="3">
        <f t="shared" si="4"/>
        <v>21</v>
      </c>
      <c r="P17" s="2">
        <v>0</v>
      </c>
      <c r="Q17" s="2">
        <v>3</v>
      </c>
      <c r="R17" s="3">
        <f t="shared" si="5"/>
        <v>3</v>
      </c>
      <c r="S17" s="2">
        <v>0</v>
      </c>
      <c r="T17" s="2">
        <v>0</v>
      </c>
      <c r="U17" s="3">
        <f t="shared" si="6"/>
        <v>0</v>
      </c>
      <c r="V17" s="3">
        <f t="shared" si="7"/>
        <v>3</v>
      </c>
      <c r="W17" s="9">
        <v>2</v>
      </c>
      <c r="X17" s="9">
        <v>0</v>
      </c>
      <c r="Y17" s="3">
        <f t="shared" si="8"/>
        <v>2</v>
      </c>
      <c r="Z17" s="9">
        <v>0</v>
      </c>
      <c r="AA17" s="9">
        <v>0</v>
      </c>
      <c r="AB17" s="3">
        <f t="shared" si="9"/>
        <v>0</v>
      </c>
      <c r="AC17" s="3">
        <f t="shared" si="10"/>
        <v>2</v>
      </c>
      <c r="AD17" s="9">
        <v>0</v>
      </c>
      <c r="AE17" s="9">
        <v>0</v>
      </c>
      <c r="AF17" s="9">
        <v>0</v>
      </c>
      <c r="AG17" s="9">
        <v>0</v>
      </c>
      <c r="AH17" s="3">
        <f t="shared" si="11"/>
        <v>0</v>
      </c>
      <c r="AI17" s="2">
        <v>11</v>
      </c>
      <c r="AJ17" s="2">
        <v>6</v>
      </c>
      <c r="AK17" s="2">
        <v>0</v>
      </c>
      <c r="AL17" s="2">
        <v>0</v>
      </c>
      <c r="AM17" s="3">
        <f t="shared" si="12"/>
        <v>17</v>
      </c>
      <c r="AN17" s="2">
        <v>54</v>
      </c>
      <c r="AO17" s="2">
        <v>72</v>
      </c>
      <c r="AP17" s="2">
        <v>0</v>
      </c>
      <c r="AQ17" s="2">
        <v>3</v>
      </c>
      <c r="AR17" s="3">
        <f t="shared" si="13"/>
        <v>129</v>
      </c>
      <c r="AS17" s="2">
        <f t="shared" si="14"/>
        <v>17</v>
      </c>
      <c r="AT17" s="2">
        <f t="shared" si="15"/>
        <v>129</v>
      </c>
      <c r="AU17" s="3">
        <f t="shared" si="16"/>
        <v>146</v>
      </c>
      <c r="AW17" s="36" t="s">
        <v>27</v>
      </c>
      <c r="AX17" s="36"/>
      <c r="AY17" s="36"/>
      <c r="AZ17" s="36"/>
      <c r="BA17" s="36"/>
      <c r="BB17" s="16">
        <v>2630</v>
      </c>
    </row>
    <row r="18" spans="1:54">
      <c r="A18" s="1">
        <v>44328</v>
      </c>
      <c r="B18" s="2">
        <v>32</v>
      </c>
      <c r="C18" s="2">
        <v>39</v>
      </c>
      <c r="D18" s="3">
        <f t="shared" si="0"/>
        <v>71</v>
      </c>
      <c r="E18" s="2">
        <v>14</v>
      </c>
      <c r="F18" s="2">
        <v>8</v>
      </c>
      <c r="G18" s="3">
        <f t="shared" si="1"/>
        <v>22</v>
      </c>
      <c r="H18" s="2">
        <v>4</v>
      </c>
      <c r="I18" s="2">
        <v>1</v>
      </c>
      <c r="J18" s="3">
        <f t="shared" si="2"/>
        <v>5</v>
      </c>
      <c r="K18" s="3">
        <f t="shared" si="3"/>
        <v>27</v>
      </c>
      <c r="L18" s="2">
        <v>25</v>
      </c>
      <c r="M18" s="2">
        <v>0</v>
      </c>
      <c r="N18" s="2">
        <v>0</v>
      </c>
      <c r="O18" s="3">
        <f t="shared" si="4"/>
        <v>25</v>
      </c>
      <c r="P18" s="2">
        <v>9</v>
      </c>
      <c r="Q18" s="2">
        <v>4</v>
      </c>
      <c r="R18" s="3">
        <f t="shared" si="5"/>
        <v>13</v>
      </c>
      <c r="S18" s="2">
        <v>0</v>
      </c>
      <c r="T18" s="2">
        <v>1</v>
      </c>
      <c r="U18" s="3">
        <f t="shared" si="6"/>
        <v>1</v>
      </c>
      <c r="V18" s="3">
        <f t="shared" si="7"/>
        <v>14</v>
      </c>
      <c r="W18" s="9">
        <v>0</v>
      </c>
      <c r="X18" s="9">
        <v>0</v>
      </c>
      <c r="Y18" s="3">
        <f t="shared" si="8"/>
        <v>0</v>
      </c>
      <c r="Z18" s="9">
        <v>0</v>
      </c>
      <c r="AA18" s="9">
        <v>0</v>
      </c>
      <c r="AB18" s="3">
        <f t="shared" si="9"/>
        <v>0</v>
      </c>
      <c r="AC18" s="3">
        <f t="shared" si="10"/>
        <v>0</v>
      </c>
      <c r="AD18" s="9">
        <v>0</v>
      </c>
      <c r="AE18" s="9">
        <v>0</v>
      </c>
      <c r="AF18" s="9">
        <v>0</v>
      </c>
      <c r="AG18" s="9">
        <v>0</v>
      </c>
      <c r="AH18" s="3">
        <f t="shared" si="11"/>
        <v>0</v>
      </c>
      <c r="AI18" s="2">
        <v>6</v>
      </c>
      <c r="AJ18" s="2">
        <v>6</v>
      </c>
      <c r="AK18" s="2">
        <v>0</v>
      </c>
      <c r="AL18" s="2">
        <v>0</v>
      </c>
      <c r="AM18" s="3">
        <f t="shared" si="12"/>
        <v>12</v>
      </c>
      <c r="AN18" s="2">
        <v>43</v>
      </c>
      <c r="AO18" s="2">
        <v>67</v>
      </c>
      <c r="AP18" s="2">
        <v>10</v>
      </c>
      <c r="AQ18" s="2">
        <v>5</v>
      </c>
      <c r="AR18" s="3">
        <f t="shared" si="13"/>
        <v>125</v>
      </c>
      <c r="AS18" s="2">
        <f t="shared" si="14"/>
        <v>12</v>
      </c>
      <c r="AT18" s="2">
        <f t="shared" si="15"/>
        <v>125</v>
      </c>
      <c r="AU18" s="3">
        <f t="shared" si="16"/>
        <v>137</v>
      </c>
      <c r="AW18" s="36" t="s">
        <v>28</v>
      </c>
      <c r="AX18" s="36"/>
      <c r="AY18" s="36"/>
      <c r="AZ18" s="36"/>
      <c r="BA18" s="36"/>
      <c r="BB18" s="16">
        <v>756</v>
      </c>
    </row>
    <row r="19" spans="1:54">
      <c r="A19" s="1">
        <v>44329</v>
      </c>
      <c r="B19" s="2">
        <v>52</v>
      </c>
      <c r="C19" s="2">
        <v>38</v>
      </c>
      <c r="D19" s="3">
        <f t="shared" si="0"/>
        <v>90</v>
      </c>
      <c r="E19" s="2">
        <v>16</v>
      </c>
      <c r="F19" s="2">
        <v>5</v>
      </c>
      <c r="G19" s="3">
        <f t="shared" si="1"/>
        <v>21</v>
      </c>
      <c r="H19" s="2">
        <v>4</v>
      </c>
      <c r="I19" s="2">
        <v>4</v>
      </c>
      <c r="J19" s="3">
        <f t="shared" si="2"/>
        <v>8</v>
      </c>
      <c r="K19" s="3">
        <f t="shared" si="3"/>
        <v>29</v>
      </c>
      <c r="L19" s="2">
        <v>26</v>
      </c>
      <c r="M19" s="2">
        <v>0</v>
      </c>
      <c r="N19" s="2">
        <v>0</v>
      </c>
      <c r="O19" s="3">
        <f t="shared" si="4"/>
        <v>26</v>
      </c>
      <c r="P19" s="2">
        <v>1</v>
      </c>
      <c r="Q19" s="2">
        <v>1</v>
      </c>
      <c r="R19" s="3">
        <f t="shared" si="5"/>
        <v>2</v>
      </c>
      <c r="S19" s="2">
        <v>0</v>
      </c>
      <c r="T19" s="2">
        <v>0</v>
      </c>
      <c r="U19" s="3">
        <f t="shared" si="6"/>
        <v>0</v>
      </c>
      <c r="V19" s="3">
        <f t="shared" si="7"/>
        <v>2</v>
      </c>
      <c r="W19" s="9">
        <v>0</v>
      </c>
      <c r="X19" s="9">
        <v>0</v>
      </c>
      <c r="Y19" s="3">
        <f t="shared" si="8"/>
        <v>0</v>
      </c>
      <c r="Z19" s="9">
        <v>0</v>
      </c>
      <c r="AA19" s="9">
        <v>0</v>
      </c>
      <c r="AB19" s="3">
        <f t="shared" si="9"/>
        <v>0</v>
      </c>
      <c r="AC19" s="3">
        <f t="shared" si="10"/>
        <v>0</v>
      </c>
      <c r="AD19" s="9">
        <v>0</v>
      </c>
      <c r="AE19" s="9">
        <v>0</v>
      </c>
      <c r="AF19" s="9">
        <v>0</v>
      </c>
      <c r="AG19" s="9">
        <v>0</v>
      </c>
      <c r="AH19" s="3">
        <f t="shared" si="11"/>
        <v>0</v>
      </c>
      <c r="AI19" s="2">
        <v>10</v>
      </c>
      <c r="AJ19" s="2">
        <v>4</v>
      </c>
      <c r="AK19" s="2">
        <v>1</v>
      </c>
      <c r="AL19" s="2">
        <v>1</v>
      </c>
      <c r="AM19" s="3">
        <f t="shared" si="12"/>
        <v>16</v>
      </c>
      <c r="AN19" s="2">
        <v>62</v>
      </c>
      <c r="AO19" s="2">
        <v>69</v>
      </c>
      <c r="AP19" s="2">
        <v>0</v>
      </c>
      <c r="AQ19" s="2">
        <v>0</v>
      </c>
      <c r="AR19" s="3">
        <f t="shared" si="13"/>
        <v>131</v>
      </c>
      <c r="AS19" s="2">
        <f t="shared" si="14"/>
        <v>16</v>
      </c>
      <c r="AT19" s="2">
        <f t="shared" si="15"/>
        <v>131</v>
      </c>
      <c r="AU19" s="3">
        <f t="shared" si="16"/>
        <v>147</v>
      </c>
      <c r="AW19" s="36" t="s">
        <v>29</v>
      </c>
      <c r="AX19" s="36"/>
      <c r="AY19" s="36"/>
      <c r="AZ19" s="36"/>
      <c r="BA19" s="36"/>
      <c r="BB19" s="16">
        <v>697</v>
      </c>
    </row>
    <row r="20" spans="1:54">
      <c r="A20" s="1">
        <v>44330</v>
      </c>
      <c r="B20" s="2">
        <v>9</v>
      </c>
      <c r="C20" s="2">
        <v>14</v>
      </c>
      <c r="D20" s="3">
        <f t="shared" si="0"/>
        <v>23</v>
      </c>
      <c r="E20" s="2">
        <v>5</v>
      </c>
      <c r="F20" s="2">
        <v>4</v>
      </c>
      <c r="G20" s="3">
        <f t="shared" si="1"/>
        <v>9</v>
      </c>
      <c r="H20" s="2">
        <v>1</v>
      </c>
      <c r="I20" s="2">
        <v>0</v>
      </c>
      <c r="J20" s="3">
        <f t="shared" si="2"/>
        <v>1</v>
      </c>
      <c r="K20" s="3">
        <f t="shared" si="3"/>
        <v>10</v>
      </c>
      <c r="L20" s="2">
        <v>5</v>
      </c>
      <c r="M20" s="2">
        <v>0</v>
      </c>
      <c r="N20" s="2">
        <v>0</v>
      </c>
      <c r="O20" s="3">
        <f t="shared" si="4"/>
        <v>5</v>
      </c>
      <c r="P20" s="2">
        <v>4</v>
      </c>
      <c r="Q20" s="2">
        <v>0</v>
      </c>
      <c r="R20" s="3">
        <f t="shared" si="5"/>
        <v>4</v>
      </c>
      <c r="S20" s="2">
        <v>0</v>
      </c>
      <c r="T20" s="2">
        <v>0</v>
      </c>
      <c r="U20" s="3">
        <f t="shared" si="6"/>
        <v>0</v>
      </c>
      <c r="V20" s="3">
        <f t="shared" si="7"/>
        <v>4</v>
      </c>
      <c r="W20" s="9">
        <v>0</v>
      </c>
      <c r="X20" s="9">
        <v>0</v>
      </c>
      <c r="Y20" s="3">
        <f t="shared" si="8"/>
        <v>0</v>
      </c>
      <c r="Z20" s="9">
        <v>0</v>
      </c>
      <c r="AA20" s="9">
        <v>0</v>
      </c>
      <c r="AB20" s="3">
        <f t="shared" si="9"/>
        <v>0</v>
      </c>
      <c r="AC20" s="3">
        <f t="shared" si="10"/>
        <v>0</v>
      </c>
      <c r="AD20" s="9">
        <v>0</v>
      </c>
      <c r="AE20" s="9">
        <v>0</v>
      </c>
      <c r="AF20" s="9">
        <v>0</v>
      </c>
      <c r="AG20" s="9">
        <v>0</v>
      </c>
      <c r="AH20" s="3">
        <f t="shared" si="11"/>
        <v>0</v>
      </c>
      <c r="AI20" s="2">
        <v>0</v>
      </c>
      <c r="AJ20" s="2">
        <v>2</v>
      </c>
      <c r="AK20" s="2">
        <v>0</v>
      </c>
      <c r="AL20" s="2">
        <v>0</v>
      </c>
      <c r="AM20" s="3">
        <f t="shared" si="12"/>
        <v>2</v>
      </c>
      <c r="AN20" s="2">
        <v>15</v>
      </c>
      <c r="AO20" s="2">
        <v>21</v>
      </c>
      <c r="AP20" s="2">
        <v>4</v>
      </c>
      <c r="AQ20" s="2">
        <v>0</v>
      </c>
      <c r="AR20" s="3">
        <f t="shared" si="13"/>
        <v>40</v>
      </c>
      <c r="AS20" s="2">
        <f t="shared" si="14"/>
        <v>2</v>
      </c>
      <c r="AT20" s="2">
        <f t="shared" si="15"/>
        <v>40</v>
      </c>
      <c r="AU20" s="3">
        <f t="shared" si="16"/>
        <v>42</v>
      </c>
      <c r="AW20" s="36" t="s">
        <v>30</v>
      </c>
      <c r="AX20" s="36"/>
      <c r="AY20" s="36"/>
      <c r="AZ20" s="36"/>
      <c r="BA20" s="36"/>
      <c r="BB20" s="16">
        <v>241</v>
      </c>
    </row>
    <row r="21" spans="1:54">
      <c r="A21" s="1">
        <v>44331</v>
      </c>
      <c r="B21" s="2">
        <v>52</v>
      </c>
      <c r="C21" s="2">
        <v>53</v>
      </c>
      <c r="D21" s="3">
        <f t="shared" si="0"/>
        <v>105</v>
      </c>
      <c r="E21" s="2">
        <v>14</v>
      </c>
      <c r="F21" s="2">
        <v>12</v>
      </c>
      <c r="G21" s="3">
        <f t="shared" si="1"/>
        <v>26</v>
      </c>
      <c r="H21" s="2">
        <v>7</v>
      </c>
      <c r="I21" s="2">
        <v>5</v>
      </c>
      <c r="J21" s="3">
        <f t="shared" si="2"/>
        <v>12</v>
      </c>
      <c r="K21" s="3">
        <f t="shared" si="3"/>
        <v>38</v>
      </c>
      <c r="L21" s="2">
        <v>26</v>
      </c>
      <c r="M21" s="2">
        <v>1</v>
      </c>
      <c r="N21" s="2">
        <v>0</v>
      </c>
      <c r="O21" s="3">
        <f t="shared" si="4"/>
        <v>27</v>
      </c>
      <c r="P21" s="2">
        <v>6</v>
      </c>
      <c r="Q21" s="2">
        <v>8</v>
      </c>
      <c r="R21" s="3">
        <f t="shared" si="5"/>
        <v>14</v>
      </c>
      <c r="S21" s="2">
        <v>1</v>
      </c>
      <c r="T21" s="2">
        <v>0</v>
      </c>
      <c r="U21" s="3">
        <f t="shared" si="6"/>
        <v>1</v>
      </c>
      <c r="V21" s="3">
        <f t="shared" si="7"/>
        <v>15</v>
      </c>
      <c r="W21" s="9">
        <v>0</v>
      </c>
      <c r="X21" s="9">
        <v>0</v>
      </c>
      <c r="Y21" s="3">
        <f t="shared" si="8"/>
        <v>0</v>
      </c>
      <c r="Z21" s="9">
        <v>0</v>
      </c>
      <c r="AA21" s="9">
        <v>1</v>
      </c>
      <c r="AB21" s="3">
        <f t="shared" si="9"/>
        <v>1</v>
      </c>
      <c r="AC21" s="3">
        <f t="shared" si="10"/>
        <v>1</v>
      </c>
      <c r="AD21" s="9">
        <v>0</v>
      </c>
      <c r="AE21" s="9">
        <v>0</v>
      </c>
      <c r="AF21" s="9">
        <v>0</v>
      </c>
      <c r="AG21" s="9">
        <v>0</v>
      </c>
      <c r="AH21" s="3">
        <f t="shared" si="11"/>
        <v>0</v>
      </c>
      <c r="AI21" s="2">
        <v>7</v>
      </c>
      <c r="AJ21" s="2">
        <v>14</v>
      </c>
      <c r="AK21" s="2">
        <v>0</v>
      </c>
      <c r="AL21" s="2">
        <v>0</v>
      </c>
      <c r="AM21" s="3">
        <f t="shared" si="12"/>
        <v>21</v>
      </c>
      <c r="AN21" s="2">
        <v>66</v>
      </c>
      <c r="AO21" s="2">
        <v>84</v>
      </c>
      <c r="AP21" s="2">
        <v>7</v>
      </c>
      <c r="AQ21" s="2">
        <v>8</v>
      </c>
      <c r="AR21" s="3">
        <f t="shared" si="13"/>
        <v>165</v>
      </c>
      <c r="AS21" s="2">
        <f t="shared" si="14"/>
        <v>21</v>
      </c>
      <c r="AT21" s="2">
        <f t="shared" si="15"/>
        <v>165</v>
      </c>
      <c r="AU21" s="3">
        <f t="shared" si="16"/>
        <v>186</v>
      </c>
      <c r="AW21" s="36" t="s">
        <v>31</v>
      </c>
      <c r="AX21" s="36"/>
      <c r="AY21" s="36"/>
      <c r="AZ21" s="36"/>
      <c r="BA21" s="36"/>
      <c r="BB21" s="16">
        <v>2</v>
      </c>
    </row>
    <row r="22" spans="1:54">
      <c r="A22" s="1">
        <v>44333</v>
      </c>
      <c r="B22" s="2">
        <v>62</v>
      </c>
      <c r="C22" s="2">
        <v>68</v>
      </c>
      <c r="D22" s="3">
        <f t="shared" si="0"/>
        <v>130</v>
      </c>
      <c r="E22" s="2">
        <v>14</v>
      </c>
      <c r="F22" s="2">
        <v>11</v>
      </c>
      <c r="G22" s="3">
        <f t="shared" si="1"/>
        <v>25</v>
      </c>
      <c r="H22" s="2">
        <v>2</v>
      </c>
      <c r="I22" s="2">
        <v>7</v>
      </c>
      <c r="J22" s="3">
        <f t="shared" si="2"/>
        <v>9</v>
      </c>
      <c r="K22" s="3">
        <f t="shared" si="3"/>
        <v>34</v>
      </c>
      <c r="L22" s="2">
        <v>28</v>
      </c>
      <c r="M22" s="2">
        <v>0</v>
      </c>
      <c r="N22" s="2">
        <v>0</v>
      </c>
      <c r="O22" s="3">
        <f t="shared" si="4"/>
        <v>28</v>
      </c>
      <c r="P22" s="2">
        <v>5</v>
      </c>
      <c r="Q22" s="2">
        <v>4</v>
      </c>
      <c r="R22" s="3">
        <f t="shared" si="5"/>
        <v>9</v>
      </c>
      <c r="S22" s="2">
        <v>1</v>
      </c>
      <c r="T22" s="2">
        <v>0</v>
      </c>
      <c r="U22" s="3">
        <f t="shared" si="6"/>
        <v>1</v>
      </c>
      <c r="V22" s="3">
        <f t="shared" si="7"/>
        <v>10</v>
      </c>
      <c r="W22" s="9">
        <v>0</v>
      </c>
      <c r="X22" s="9">
        <v>0</v>
      </c>
      <c r="Y22" s="3">
        <f t="shared" si="8"/>
        <v>0</v>
      </c>
      <c r="Z22" s="9">
        <v>0</v>
      </c>
      <c r="AA22" s="9">
        <v>0</v>
      </c>
      <c r="AB22" s="3">
        <f t="shared" si="9"/>
        <v>0</v>
      </c>
      <c r="AC22" s="3">
        <f t="shared" si="10"/>
        <v>0</v>
      </c>
      <c r="AD22" s="9">
        <v>2</v>
      </c>
      <c r="AE22" s="9">
        <v>1</v>
      </c>
      <c r="AF22" s="9">
        <v>0</v>
      </c>
      <c r="AG22" s="9">
        <v>0</v>
      </c>
      <c r="AH22" s="3">
        <f t="shared" si="11"/>
        <v>3</v>
      </c>
      <c r="AI22" s="2">
        <v>11</v>
      </c>
      <c r="AJ22" s="2">
        <v>6</v>
      </c>
      <c r="AK22" s="2">
        <v>1</v>
      </c>
      <c r="AL22" s="2">
        <v>0</v>
      </c>
      <c r="AM22" s="3">
        <f t="shared" si="12"/>
        <v>18</v>
      </c>
      <c r="AN22" s="2">
        <v>71</v>
      </c>
      <c r="AO22" s="2">
        <v>110</v>
      </c>
      <c r="AP22" s="2">
        <v>5</v>
      </c>
      <c r="AQ22" s="2">
        <v>4</v>
      </c>
      <c r="AR22" s="3">
        <f t="shared" si="13"/>
        <v>190</v>
      </c>
      <c r="AS22" s="2">
        <f t="shared" si="14"/>
        <v>18</v>
      </c>
      <c r="AT22" s="2">
        <f t="shared" si="15"/>
        <v>190</v>
      </c>
      <c r="AU22" s="3">
        <f t="shared" si="16"/>
        <v>208</v>
      </c>
      <c r="AW22" s="36" t="s">
        <v>32</v>
      </c>
      <c r="AX22" s="36"/>
      <c r="AY22" s="36"/>
      <c r="AZ22" s="36"/>
      <c r="BA22" s="36"/>
      <c r="BB22" s="16">
        <v>2</v>
      </c>
    </row>
    <row r="23" spans="1:54">
      <c r="A23" s="1">
        <v>44334</v>
      </c>
      <c r="B23" s="2">
        <v>61</v>
      </c>
      <c r="C23" s="2">
        <v>65</v>
      </c>
      <c r="D23" s="3">
        <f t="shared" si="0"/>
        <v>126</v>
      </c>
      <c r="E23" s="2">
        <v>18</v>
      </c>
      <c r="F23" s="2">
        <v>5</v>
      </c>
      <c r="G23" s="3">
        <f t="shared" si="1"/>
        <v>23</v>
      </c>
      <c r="H23" s="2">
        <v>6</v>
      </c>
      <c r="I23" s="2">
        <v>4</v>
      </c>
      <c r="J23" s="3">
        <f t="shared" si="2"/>
        <v>10</v>
      </c>
      <c r="K23" s="3">
        <f t="shared" si="3"/>
        <v>33</v>
      </c>
      <c r="L23" s="2">
        <v>20</v>
      </c>
      <c r="M23" s="2">
        <v>0</v>
      </c>
      <c r="N23" s="2">
        <v>3</v>
      </c>
      <c r="O23" s="3">
        <f t="shared" si="4"/>
        <v>23</v>
      </c>
      <c r="P23" s="2">
        <v>2</v>
      </c>
      <c r="Q23" s="2">
        <v>2</v>
      </c>
      <c r="R23" s="3">
        <f t="shared" si="5"/>
        <v>4</v>
      </c>
      <c r="S23" s="2">
        <v>0</v>
      </c>
      <c r="T23" s="2">
        <v>0</v>
      </c>
      <c r="U23" s="3">
        <f t="shared" si="6"/>
        <v>0</v>
      </c>
      <c r="V23" s="3">
        <f t="shared" si="7"/>
        <v>4</v>
      </c>
      <c r="W23" s="9">
        <v>0</v>
      </c>
      <c r="X23" s="9">
        <v>0</v>
      </c>
      <c r="Y23" s="3">
        <f t="shared" si="8"/>
        <v>0</v>
      </c>
      <c r="Z23" s="9">
        <v>0</v>
      </c>
      <c r="AA23" s="9">
        <v>0</v>
      </c>
      <c r="AB23" s="3">
        <f t="shared" si="9"/>
        <v>0</v>
      </c>
      <c r="AC23" s="3">
        <f t="shared" si="10"/>
        <v>0</v>
      </c>
      <c r="AD23" s="9">
        <v>0</v>
      </c>
      <c r="AE23" s="9">
        <v>0</v>
      </c>
      <c r="AF23" s="9">
        <v>0</v>
      </c>
      <c r="AG23" s="9">
        <v>0</v>
      </c>
      <c r="AH23" s="3">
        <f t="shared" si="11"/>
        <v>0</v>
      </c>
      <c r="AI23" s="2">
        <v>8</v>
      </c>
      <c r="AJ23" s="2">
        <v>7</v>
      </c>
      <c r="AK23" s="2">
        <v>0</v>
      </c>
      <c r="AL23" s="2">
        <v>0</v>
      </c>
      <c r="AM23" s="3">
        <f t="shared" si="12"/>
        <v>15</v>
      </c>
      <c r="AN23" s="2">
        <v>77</v>
      </c>
      <c r="AO23" s="2">
        <v>90</v>
      </c>
      <c r="AP23" s="2">
        <v>2</v>
      </c>
      <c r="AQ23" s="2">
        <v>2</v>
      </c>
      <c r="AR23" s="3">
        <f t="shared" si="13"/>
        <v>171</v>
      </c>
      <c r="AS23" s="2">
        <f t="shared" si="14"/>
        <v>15</v>
      </c>
      <c r="AT23" s="2">
        <f t="shared" si="15"/>
        <v>171</v>
      </c>
      <c r="AU23" s="3">
        <f t="shared" si="16"/>
        <v>186</v>
      </c>
      <c r="AW23" s="36" t="s">
        <v>33</v>
      </c>
      <c r="AX23" s="36"/>
      <c r="AY23" s="36"/>
      <c r="AZ23" s="36"/>
      <c r="BA23" s="36"/>
      <c r="BB23" s="16">
        <v>480</v>
      </c>
    </row>
    <row r="24" spans="1:54">
      <c r="A24" s="1">
        <v>44335</v>
      </c>
      <c r="B24" s="2">
        <v>48</v>
      </c>
      <c r="C24" s="2">
        <v>68</v>
      </c>
      <c r="D24" s="3">
        <f t="shared" si="0"/>
        <v>116</v>
      </c>
      <c r="E24" s="2">
        <v>20</v>
      </c>
      <c r="F24" s="2">
        <v>14</v>
      </c>
      <c r="G24" s="3">
        <f t="shared" si="1"/>
        <v>34</v>
      </c>
      <c r="H24" s="2">
        <v>4</v>
      </c>
      <c r="I24" s="2">
        <v>2</v>
      </c>
      <c r="J24" s="3">
        <f t="shared" si="2"/>
        <v>6</v>
      </c>
      <c r="K24" s="3">
        <f t="shared" si="3"/>
        <v>40</v>
      </c>
      <c r="L24" s="2">
        <v>26</v>
      </c>
      <c r="M24" s="2">
        <v>0</v>
      </c>
      <c r="N24" s="2">
        <v>0</v>
      </c>
      <c r="O24" s="3">
        <f t="shared" si="4"/>
        <v>26</v>
      </c>
      <c r="P24" s="2">
        <v>12</v>
      </c>
      <c r="Q24" s="2">
        <v>4</v>
      </c>
      <c r="R24" s="3">
        <f t="shared" si="5"/>
        <v>16</v>
      </c>
      <c r="S24" s="2">
        <v>0</v>
      </c>
      <c r="T24" s="2">
        <v>1</v>
      </c>
      <c r="U24" s="3">
        <f t="shared" si="6"/>
        <v>1</v>
      </c>
      <c r="V24" s="3">
        <f t="shared" si="7"/>
        <v>17</v>
      </c>
      <c r="W24" s="9">
        <v>0</v>
      </c>
      <c r="X24" s="9">
        <v>0</v>
      </c>
      <c r="Y24" s="3">
        <f t="shared" si="8"/>
        <v>0</v>
      </c>
      <c r="Z24" s="9">
        <v>0</v>
      </c>
      <c r="AA24" s="9">
        <v>0</v>
      </c>
      <c r="AB24" s="3">
        <f t="shared" si="9"/>
        <v>0</v>
      </c>
      <c r="AC24" s="3">
        <f t="shared" si="10"/>
        <v>0</v>
      </c>
      <c r="AD24" s="9">
        <v>0</v>
      </c>
      <c r="AE24" s="9">
        <v>0</v>
      </c>
      <c r="AF24" s="9">
        <v>0</v>
      </c>
      <c r="AG24" s="9">
        <v>0</v>
      </c>
      <c r="AH24" s="3">
        <f t="shared" si="11"/>
        <v>0</v>
      </c>
      <c r="AI24" s="2">
        <v>14</v>
      </c>
      <c r="AJ24" s="2">
        <v>19</v>
      </c>
      <c r="AK24" s="2">
        <v>2</v>
      </c>
      <c r="AL24" s="2">
        <v>0</v>
      </c>
      <c r="AM24" s="3">
        <f t="shared" si="12"/>
        <v>35</v>
      </c>
      <c r="AN24" s="2">
        <v>59</v>
      </c>
      <c r="AO24" s="2">
        <v>90</v>
      </c>
      <c r="AP24" s="2">
        <v>10</v>
      </c>
      <c r="AQ24" s="2">
        <v>5</v>
      </c>
      <c r="AR24" s="3">
        <f t="shared" si="13"/>
        <v>164</v>
      </c>
      <c r="AS24" s="2">
        <f t="shared" si="14"/>
        <v>35</v>
      </c>
      <c r="AT24" s="2">
        <f t="shared" si="15"/>
        <v>164</v>
      </c>
      <c r="AU24" s="3">
        <f t="shared" si="16"/>
        <v>199</v>
      </c>
      <c r="AW24" s="36" t="s">
        <v>34</v>
      </c>
      <c r="AX24" s="36"/>
      <c r="AY24" s="36"/>
      <c r="AZ24" s="36"/>
      <c r="BA24" s="36"/>
      <c r="BB24" s="14">
        <v>3862</v>
      </c>
    </row>
    <row r="25" spans="1:54">
      <c r="A25" s="1">
        <v>44336</v>
      </c>
      <c r="B25" s="2">
        <v>71</v>
      </c>
      <c r="C25" s="2">
        <v>61</v>
      </c>
      <c r="D25" s="3">
        <f t="shared" si="0"/>
        <v>132</v>
      </c>
      <c r="E25" s="2">
        <v>22</v>
      </c>
      <c r="F25" s="2">
        <v>8</v>
      </c>
      <c r="G25" s="3">
        <f t="shared" si="1"/>
        <v>30</v>
      </c>
      <c r="H25" s="2">
        <v>3</v>
      </c>
      <c r="I25" s="2">
        <v>2</v>
      </c>
      <c r="J25" s="3">
        <f t="shared" si="2"/>
        <v>5</v>
      </c>
      <c r="K25" s="3">
        <f t="shared" si="3"/>
        <v>35</v>
      </c>
      <c r="L25" s="2">
        <v>41</v>
      </c>
      <c r="M25" s="2">
        <v>0</v>
      </c>
      <c r="N25" s="2">
        <v>0</v>
      </c>
      <c r="O25" s="3">
        <f t="shared" si="4"/>
        <v>41</v>
      </c>
      <c r="P25" s="2">
        <v>4</v>
      </c>
      <c r="Q25" s="2">
        <v>2</v>
      </c>
      <c r="R25" s="3">
        <f t="shared" si="5"/>
        <v>6</v>
      </c>
      <c r="S25" s="2">
        <v>0</v>
      </c>
      <c r="T25" s="2">
        <v>1</v>
      </c>
      <c r="U25" s="3">
        <f t="shared" si="6"/>
        <v>1</v>
      </c>
      <c r="V25" s="3">
        <f t="shared" si="7"/>
        <v>7</v>
      </c>
      <c r="W25" s="9">
        <v>0</v>
      </c>
      <c r="X25" s="9">
        <v>0</v>
      </c>
      <c r="Y25" s="3">
        <f t="shared" si="8"/>
        <v>0</v>
      </c>
      <c r="Z25" s="9">
        <v>0</v>
      </c>
      <c r="AA25" s="9">
        <v>0</v>
      </c>
      <c r="AB25" s="3">
        <f t="shared" si="9"/>
        <v>0</v>
      </c>
      <c r="AC25" s="3">
        <f t="shared" si="10"/>
        <v>0</v>
      </c>
      <c r="AD25" s="9">
        <v>0</v>
      </c>
      <c r="AE25" s="9">
        <v>0</v>
      </c>
      <c r="AF25" s="9">
        <v>0</v>
      </c>
      <c r="AG25" s="9">
        <v>0</v>
      </c>
      <c r="AH25" s="3">
        <f t="shared" si="11"/>
        <v>0</v>
      </c>
      <c r="AI25" s="2">
        <v>8</v>
      </c>
      <c r="AJ25" s="2">
        <v>3</v>
      </c>
      <c r="AK25" s="2">
        <v>0</v>
      </c>
      <c r="AL25" s="2">
        <v>0</v>
      </c>
      <c r="AM25" s="3">
        <f t="shared" si="12"/>
        <v>11</v>
      </c>
      <c r="AN25" s="2">
        <v>93</v>
      </c>
      <c r="AO25" s="2">
        <v>104</v>
      </c>
      <c r="AP25" s="2">
        <v>4</v>
      </c>
      <c r="AQ25" s="2">
        <v>3</v>
      </c>
      <c r="AR25" s="3">
        <f t="shared" si="13"/>
        <v>204</v>
      </c>
      <c r="AS25" s="2">
        <f t="shared" si="14"/>
        <v>11</v>
      </c>
      <c r="AT25" s="2">
        <f t="shared" si="15"/>
        <v>204</v>
      </c>
      <c r="AU25" s="3">
        <f t="shared" si="16"/>
        <v>215</v>
      </c>
      <c r="AW25" s="37" t="s">
        <v>35</v>
      </c>
      <c r="AX25" s="37"/>
      <c r="AY25" s="37"/>
      <c r="AZ25" s="37"/>
      <c r="BA25" s="37"/>
      <c r="BB25" s="14">
        <v>3776</v>
      </c>
    </row>
    <row r="26" spans="1:54">
      <c r="A26" s="1">
        <v>44337</v>
      </c>
      <c r="B26" s="2">
        <v>56</v>
      </c>
      <c r="C26" s="2">
        <v>55</v>
      </c>
      <c r="D26" s="3">
        <f t="shared" si="0"/>
        <v>111</v>
      </c>
      <c r="E26" s="2">
        <v>14</v>
      </c>
      <c r="F26" s="2">
        <v>8</v>
      </c>
      <c r="G26" s="3">
        <f t="shared" si="1"/>
        <v>22</v>
      </c>
      <c r="H26" s="2">
        <v>3</v>
      </c>
      <c r="I26" s="2">
        <v>7</v>
      </c>
      <c r="J26" s="3">
        <f t="shared" si="2"/>
        <v>10</v>
      </c>
      <c r="K26" s="3">
        <f t="shared" si="3"/>
        <v>32</v>
      </c>
      <c r="L26" s="2">
        <v>38</v>
      </c>
      <c r="M26" s="2">
        <v>0</v>
      </c>
      <c r="N26" s="2">
        <v>0</v>
      </c>
      <c r="O26" s="3">
        <f t="shared" si="4"/>
        <v>38</v>
      </c>
      <c r="P26" s="2">
        <v>5</v>
      </c>
      <c r="Q26" s="2">
        <v>3</v>
      </c>
      <c r="R26" s="3">
        <f t="shared" si="5"/>
        <v>8</v>
      </c>
      <c r="S26" s="2">
        <v>3</v>
      </c>
      <c r="T26" s="2">
        <v>1</v>
      </c>
      <c r="U26" s="3">
        <f t="shared" si="6"/>
        <v>4</v>
      </c>
      <c r="V26" s="3">
        <f t="shared" si="7"/>
        <v>12</v>
      </c>
      <c r="W26" s="9">
        <v>0</v>
      </c>
      <c r="X26" s="9">
        <v>0</v>
      </c>
      <c r="Y26" s="3">
        <f t="shared" si="8"/>
        <v>0</v>
      </c>
      <c r="Z26" s="9">
        <v>0</v>
      </c>
      <c r="AA26" s="9">
        <v>0</v>
      </c>
      <c r="AB26" s="3">
        <f t="shared" si="9"/>
        <v>0</v>
      </c>
      <c r="AC26" s="3">
        <f t="shared" si="10"/>
        <v>0</v>
      </c>
      <c r="AD26" s="9">
        <v>2</v>
      </c>
      <c r="AE26" s="9">
        <v>0</v>
      </c>
      <c r="AF26" s="9">
        <v>0</v>
      </c>
      <c r="AG26" s="9">
        <v>0</v>
      </c>
      <c r="AH26" s="3">
        <f t="shared" si="11"/>
        <v>2</v>
      </c>
      <c r="AI26" s="2">
        <v>7</v>
      </c>
      <c r="AJ26" s="2">
        <v>9</v>
      </c>
      <c r="AK26" s="2">
        <v>0</v>
      </c>
      <c r="AL26" s="2">
        <v>0</v>
      </c>
      <c r="AM26" s="3">
        <f t="shared" si="12"/>
        <v>16</v>
      </c>
      <c r="AN26" s="2">
        <v>68</v>
      </c>
      <c r="AO26" s="2">
        <v>99</v>
      </c>
      <c r="AP26" s="2">
        <v>8</v>
      </c>
      <c r="AQ26" s="2">
        <v>4</v>
      </c>
      <c r="AR26" s="3">
        <f t="shared" si="13"/>
        <v>179</v>
      </c>
      <c r="AS26" s="2">
        <f t="shared" si="14"/>
        <v>16</v>
      </c>
      <c r="AT26" s="2">
        <f t="shared" si="15"/>
        <v>179</v>
      </c>
      <c r="AU26" s="3">
        <f t="shared" si="16"/>
        <v>195</v>
      </c>
    </row>
    <row r="27" spans="1:54">
      <c r="A27" s="1">
        <v>44338</v>
      </c>
      <c r="B27" s="2">
        <v>58</v>
      </c>
      <c r="C27" s="2">
        <v>53</v>
      </c>
      <c r="D27" s="3">
        <f t="shared" si="0"/>
        <v>111</v>
      </c>
      <c r="E27" s="2">
        <v>11</v>
      </c>
      <c r="F27" s="2">
        <v>12</v>
      </c>
      <c r="G27" s="3">
        <f t="shared" si="1"/>
        <v>23</v>
      </c>
      <c r="H27" s="2">
        <v>5</v>
      </c>
      <c r="I27" s="2">
        <v>4</v>
      </c>
      <c r="J27" s="3">
        <f t="shared" si="2"/>
        <v>9</v>
      </c>
      <c r="K27" s="3">
        <f t="shared" si="3"/>
        <v>32</v>
      </c>
      <c r="L27" s="2">
        <v>29</v>
      </c>
      <c r="M27" s="2">
        <v>1</v>
      </c>
      <c r="N27" s="2">
        <v>0</v>
      </c>
      <c r="O27" s="3">
        <f t="shared" si="4"/>
        <v>30</v>
      </c>
      <c r="P27" s="2">
        <v>9</v>
      </c>
      <c r="Q27" s="2">
        <v>11</v>
      </c>
      <c r="R27" s="3">
        <f t="shared" si="5"/>
        <v>20</v>
      </c>
      <c r="S27" s="2">
        <v>2</v>
      </c>
      <c r="T27" s="2">
        <v>0</v>
      </c>
      <c r="U27" s="3">
        <f t="shared" si="6"/>
        <v>2</v>
      </c>
      <c r="V27" s="3">
        <f t="shared" si="7"/>
        <v>22</v>
      </c>
      <c r="W27" s="9">
        <v>0</v>
      </c>
      <c r="X27" s="9">
        <v>0</v>
      </c>
      <c r="Y27" s="3">
        <f t="shared" si="8"/>
        <v>0</v>
      </c>
      <c r="Z27" s="9">
        <v>0</v>
      </c>
      <c r="AA27" s="9">
        <v>1</v>
      </c>
      <c r="AB27" s="3">
        <f t="shared" si="9"/>
        <v>1</v>
      </c>
      <c r="AC27" s="3">
        <f t="shared" si="10"/>
        <v>1</v>
      </c>
      <c r="AD27" s="9">
        <v>0</v>
      </c>
      <c r="AE27" s="9">
        <v>0</v>
      </c>
      <c r="AF27" s="9">
        <v>0</v>
      </c>
      <c r="AG27" s="9">
        <v>0</v>
      </c>
      <c r="AH27" s="3">
        <f t="shared" si="11"/>
        <v>0</v>
      </c>
      <c r="AI27" s="2">
        <v>11</v>
      </c>
      <c r="AJ27" s="2">
        <v>15</v>
      </c>
      <c r="AK27" s="2">
        <v>2</v>
      </c>
      <c r="AL27" s="2">
        <v>0</v>
      </c>
      <c r="AM27" s="3">
        <f t="shared" si="12"/>
        <v>28</v>
      </c>
      <c r="AN27" s="2">
        <v>63</v>
      </c>
      <c r="AO27" s="2">
        <v>85</v>
      </c>
      <c r="AP27" s="2">
        <v>9</v>
      </c>
      <c r="AQ27" s="2">
        <v>11</v>
      </c>
      <c r="AR27" s="3">
        <f t="shared" si="13"/>
        <v>168</v>
      </c>
      <c r="AS27" s="2">
        <f t="shared" si="14"/>
        <v>28</v>
      </c>
      <c r="AT27" s="2">
        <f t="shared" si="15"/>
        <v>168</v>
      </c>
      <c r="AU27" s="3">
        <f t="shared" si="16"/>
        <v>196</v>
      </c>
    </row>
    <row r="28" spans="1:54">
      <c r="A28" s="1">
        <v>44340</v>
      </c>
      <c r="B28" s="2">
        <v>65</v>
      </c>
      <c r="C28" s="2">
        <v>71</v>
      </c>
      <c r="D28" s="3">
        <f t="shared" si="0"/>
        <v>136</v>
      </c>
      <c r="E28" s="2">
        <v>14</v>
      </c>
      <c r="F28" s="2">
        <v>8</v>
      </c>
      <c r="G28" s="3">
        <f t="shared" si="1"/>
        <v>22</v>
      </c>
      <c r="H28" s="2">
        <v>5</v>
      </c>
      <c r="I28" s="2">
        <v>8</v>
      </c>
      <c r="J28" s="3">
        <f t="shared" si="2"/>
        <v>13</v>
      </c>
      <c r="K28" s="3">
        <f t="shared" si="3"/>
        <v>35</v>
      </c>
      <c r="L28" s="2">
        <v>43</v>
      </c>
      <c r="M28" s="2">
        <v>0</v>
      </c>
      <c r="N28" s="2">
        <v>0</v>
      </c>
      <c r="O28" s="3">
        <f t="shared" si="4"/>
        <v>43</v>
      </c>
      <c r="P28" s="2">
        <v>4</v>
      </c>
      <c r="Q28" s="2">
        <v>5</v>
      </c>
      <c r="R28" s="3">
        <f t="shared" si="5"/>
        <v>9</v>
      </c>
      <c r="S28" s="2">
        <v>0</v>
      </c>
      <c r="T28" s="2">
        <v>1</v>
      </c>
      <c r="U28" s="3">
        <f t="shared" si="6"/>
        <v>1</v>
      </c>
      <c r="V28" s="3">
        <f t="shared" si="7"/>
        <v>10</v>
      </c>
      <c r="W28" s="9">
        <v>0</v>
      </c>
      <c r="X28" s="9">
        <v>0</v>
      </c>
      <c r="Y28" s="3">
        <f t="shared" si="8"/>
        <v>0</v>
      </c>
      <c r="Z28" s="9">
        <v>0</v>
      </c>
      <c r="AA28" s="9">
        <v>0</v>
      </c>
      <c r="AB28" s="3">
        <f t="shared" si="9"/>
        <v>0</v>
      </c>
      <c r="AC28" s="3">
        <f t="shared" si="10"/>
        <v>0</v>
      </c>
      <c r="AD28" s="9">
        <v>1</v>
      </c>
      <c r="AE28" s="9">
        <v>0</v>
      </c>
      <c r="AF28" s="9">
        <v>0</v>
      </c>
      <c r="AG28" s="9">
        <v>0</v>
      </c>
      <c r="AH28" s="3">
        <f t="shared" si="11"/>
        <v>1</v>
      </c>
      <c r="AI28" s="2">
        <v>3</v>
      </c>
      <c r="AJ28" s="2">
        <v>0</v>
      </c>
      <c r="AK28" s="2">
        <v>0</v>
      </c>
      <c r="AL28" s="2">
        <v>0</v>
      </c>
      <c r="AM28" s="3">
        <f t="shared" si="12"/>
        <v>3</v>
      </c>
      <c r="AN28" s="2">
        <v>82</v>
      </c>
      <c r="AO28" s="2">
        <v>130</v>
      </c>
      <c r="AP28" s="2">
        <v>4</v>
      </c>
      <c r="AQ28" s="2">
        <v>6</v>
      </c>
      <c r="AR28" s="3">
        <f t="shared" si="13"/>
        <v>222</v>
      </c>
      <c r="AS28" s="2">
        <f t="shared" si="14"/>
        <v>3</v>
      </c>
      <c r="AT28" s="2">
        <f t="shared" si="15"/>
        <v>222</v>
      </c>
      <c r="AU28" s="3">
        <f t="shared" si="16"/>
        <v>225</v>
      </c>
    </row>
    <row r="29" spans="1:54">
      <c r="A29" s="1">
        <v>44341</v>
      </c>
      <c r="B29" s="2">
        <v>75</v>
      </c>
      <c r="C29" s="2">
        <v>71</v>
      </c>
      <c r="D29" s="3">
        <f t="shared" si="0"/>
        <v>146</v>
      </c>
      <c r="E29" s="2">
        <v>20</v>
      </c>
      <c r="F29" s="2">
        <v>6</v>
      </c>
      <c r="G29" s="3">
        <f t="shared" si="1"/>
        <v>26</v>
      </c>
      <c r="H29" s="2">
        <v>7</v>
      </c>
      <c r="I29" s="2">
        <v>5</v>
      </c>
      <c r="J29" s="3">
        <f t="shared" si="2"/>
        <v>12</v>
      </c>
      <c r="K29" s="3">
        <f t="shared" si="3"/>
        <v>38</v>
      </c>
      <c r="L29" s="2">
        <v>26</v>
      </c>
      <c r="M29" s="2">
        <v>0</v>
      </c>
      <c r="N29" s="2">
        <v>3</v>
      </c>
      <c r="O29" s="3">
        <f t="shared" si="4"/>
        <v>29</v>
      </c>
      <c r="P29" s="2">
        <v>1</v>
      </c>
      <c r="Q29" s="2">
        <v>3</v>
      </c>
      <c r="R29" s="3">
        <f t="shared" si="5"/>
        <v>4</v>
      </c>
      <c r="S29" s="2">
        <v>0</v>
      </c>
      <c r="T29" s="2">
        <v>0</v>
      </c>
      <c r="U29" s="3">
        <f t="shared" si="6"/>
        <v>0</v>
      </c>
      <c r="V29" s="3">
        <f t="shared" si="7"/>
        <v>4</v>
      </c>
      <c r="W29" s="9">
        <v>0</v>
      </c>
      <c r="X29" s="9">
        <v>0</v>
      </c>
      <c r="Y29" s="3">
        <f t="shared" si="8"/>
        <v>0</v>
      </c>
      <c r="Z29" s="9">
        <v>0</v>
      </c>
      <c r="AA29" s="9">
        <v>0</v>
      </c>
      <c r="AB29" s="3">
        <f t="shared" si="9"/>
        <v>0</v>
      </c>
      <c r="AC29" s="3">
        <f t="shared" si="10"/>
        <v>0</v>
      </c>
      <c r="AD29" s="9">
        <v>1</v>
      </c>
      <c r="AE29" s="9">
        <v>0</v>
      </c>
      <c r="AF29" s="9">
        <v>0</v>
      </c>
      <c r="AG29" s="9">
        <v>0</v>
      </c>
      <c r="AH29" s="3">
        <f t="shared" si="11"/>
        <v>1</v>
      </c>
      <c r="AI29" s="2">
        <v>8</v>
      </c>
      <c r="AJ29" s="2">
        <v>10</v>
      </c>
      <c r="AK29" s="2">
        <v>0</v>
      </c>
      <c r="AL29" s="2">
        <v>0</v>
      </c>
      <c r="AM29" s="3">
        <f t="shared" si="12"/>
        <v>18</v>
      </c>
      <c r="AN29" s="2">
        <v>96</v>
      </c>
      <c r="AO29" s="2">
        <v>100</v>
      </c>
      <c r="AP29" s="2">
        <v>1</v>
      </c>
      <c r="AQ29" s="2">
        <v>3</v>
      </c>
      <c r="AR29" s="3">
        <f t="shared" si="13"/>
        <v>200</v>
      </c>
      <c r="AS29" s="2">
        <f t="shared" si="14"/>
        <v>18</v>
      </c>
      <c r="AT29" s="2">
        <f t="shared" si="15"/>
        <v>200</v>
      </c>
      <c r="AU29" s="3">
        <f t="shared" si="16"/>
        <v>218</v>
      </c>
    </row>
    <row r="30" spans="1:54">
      <c r="A30" s="1">
        <v>44342</v>
      </c>
      <c r="B30" s="2">
        <v>14</v>
      </c>
      <c r="C30" s="2">
        <v>24</v>
      </c>
      <c r="D30" s="3">
        <f t="shared" si="0"/>
        <v>38</v>
      </c>
      <c r="E30" s="2">
        <v>12</v>
      </c>
      <c r="F30" s="2">
        <v>7</v>
      </c>
      <c r="G30" s="3">
        <f t="shared" si="1"/>
        <v>19</v>
      </c>
      <c r="H30" s="2">
        <v>5</v>
      </c>
      <c r="I30" s="2">
        <v>0</v>
      </c>
      <c r="J30" s="3">
        <f t="shared" si="2"/>
        <v>5</v>
      </c>
      <c r="K30" s="3">
        <f t="shared" si="3"/>
        <v>24</v>
      </c>
      <c r="L30" s="2">
        <v>22</v>
      </c>
      <c r="M30" s="2">
        <v>0</v>
      </c>
      <c r="N30" s="2">
        <v>0</v>
      </c>
      <c r="O30" s="3">
        <f t="shared" si="4"/>
        <v>22</v>
      </c>
      <c r="P30" s="2">
        <v>4</v>
      </c>
      <c r="Q30" s="2">
        <v>0</v>
      </c>
      <c r="R30" s="3">
        <f t="shared" si="5"/>
        <v>4</v>
      </c>
      <c r="S30" s="2">
        <v>0</v>
      </c>
      <c r="T30" s="2">
        <v>0</v>
      </c>
      <c r="U30" s="3">
        <f t="shared" si="6"/>
        <v>0</v>
      </c>
      <c r="V30" s="3">
        <f t="shared" si="7"/>
        <v>4</v>
      </c>
      <c r="W30" s="9">
        <v>0</v>
      </c>
      <c r="X30" s="9">
        <v>0</v>
      </c>
      <c r="Y30" s="3">
        <f t="shared" si="8"/>
        <v>0</v>
      </c>
      <c r="Z30" s="9">
        <v>0</v>
      </c>
      <c r="AA30" s="9">
        <v>0</v>
      </c>
      <c r="AB30" s="3">
        <f t="shared" si="9"/>
        <v>0</v>
      </c>
      <c r="AC30" s="3">
        <f t="shared" si="10"/>
        <v>0</v>
      </c>
      <c r="AD30" s="9">
        <v>0</v>
      </c>
      <c r="AE30" s="9">
        <v>0</v>
      </c>
      <c r="AF30" s="9">
        <v>0</v>
      </c>
      <c r="AG30" s="9">
        <v>0</v>
      </c>
      <c r="AH30" s="3">
        <f t="shared" si="11"/>
        <v>0</v>
      </c>
      <c r="AI30" s="2">
        <v>4</v>
      </c>
      <c r="AJ30" s="2">
        <v>3</v>
      </c>
      <c r="AK30" s="2">
        <v>0</v>
      </c>
      <c r="AL30" s="2">
        <v>0</v>
      </c>
      <c r="AM30" s="3">
        <f t="shared" si="12"/>
        <v>7</v>
      </c>
      <c r="AN30" s="2">
        <v>27</v>
      </c>
      <c r="AO30" s="2">
        <v>50</v>
      </c>
      <c r="AP30" s="2">
        <v>4</v>
      </c>
      <c r="AQ30" s="2">
        <v>0</v>
      </c>
      <c r="AR30" s="3">
        <f t="shared" si="13"/>
        <v>81</v>
      </c>
      <c r="AS30" s="2">
        <f t="shared" si="14"/>
        <v>7</v>
      </c>
      <c r="AT30" s="2">
        <f t="shared" si="15"/>
        <v>81</v>
      </c>
      <c r="AU30" s="3">
        <f t="shared" si="16"/>
        <v>88</v>
      </c>
    </row>
    <row r="31" spans="1:54">
      <c r="A31" s="1">
        <v>44343</v>
      </c>
      <c r="B31" s="2">
        <v>76</v>
      </c>
      <c r="C31" s="2">
        <v>72</v>
      </c>
      <c r="D31" s="3">
        <f t="shared" si="0"/>
        <v>148</v>
      </c>
      <c r="E31" s="2">
        <v>20</v>
      </c>
      <c r="F31" s="2">
        <v>13</v>
      </c>
      <c r="G31" s="3">
        <f t="shared" si="1"/>
        <v>33</v>
      </c>
      <c r="H31" s="2">
        <v>4</v>
      </c>
      <c r="I31" s="2">
        <v>3</v>
      </c>
      <c r="J31" s="3">
        <f t="shared" si="2"/>
        <v>7</v>
      </c>
      <c r="K31" s="3">
        <f t="shared" si="3"/>
        <v>40</v>
      </c>
      <c r="L31" s="2">
        <v>44</v>
      </c>
      <c r="M31" s="2">
        <v>0</v>
      </c>
      <c r="N31" s="2">
        <v>0</v>
      </c>
      <c r="O31" s="3">
        <f t="shared" si="4"/>
        <v>44</v>
      </c>
      <c r="P31" s="2">
        <v>3</v>
      </c>
      <c r="Q31" s="2">
        <v>1</v>
      </c>
      <c r="R31" s="3">
        <f t="shared" si="5"/>
        <v>4</v>
      </c>
      <c r="S31" s="2">
        <v>0</v>
      </c>
      <c r="T31" s="2">
        <v>1</v>
      </c>
      <c r="U31" s="3">
        <f t="shared" si="6"/>
        <v>1</v>
      </c>
      <c r="V31" s="3">
        <f t="shared" si="7"/>
        <v>5</v>
      </c>
      <c r="W31" s="9">
        <v>0</v>
      </c>
      <c r="X31" s="9">
        <v>0</v>
      </c>
      <c r="Y31" s="3">
        <f t="shared" si="8"/>
        <v>0</v>
      </c>
      <c r="Z31" s="9">
        <v>0</v>
      </c>
      <c r="AA31" s="9">
        <v>0</v>
      </c>
      <c r="AB31" s="3">
        <f t="shared" si="9"/>
        <v>0</v>
      </c>
      <c r="AC31" s="3">
        <f t="shared" si="10"/>
        <v>0</v>
      </c>
      <c r="AD31" s="9">
        <v>0</v>
      </c>
      <c r="AE31" s="9">
        <v>0</v>
      </c>
      <c r="AF31" s="9">
        <v>0</v>
      </c>
      <c r="AG31" s="9">
        <v>0</v>
      </c>
      <c r="AH31" s="3">
        <f t="shared" si="11"/>
        <v>0</v>
      </c>
      <c r="AI31" s="2">
        <v>6</v>
      </c>
      <c r="AJ31" s="2">
        <v>20</v>
      </c>
      <c r="AK31" s="2">
        <v>0</v>
      </c>
      <c r="AL31" s="2">
        <v>0</v>
      </c>
      <c r="AM31" s="3">
        <f t="shared" si="12"/>
        <v>26</v>
      </c>
      <c r="AN31" s="2">
        <v>95</v>
      </c>
      <c r="AO31" s="2">
        <v>111</v>
      </c>
      <c r="AP31" s="2">
        <v>3</v>
      </c>
      <c r="AQ31" s="2">
        <v>2</v>
      </c>
      <c r="AR31" s="3">
        <f t="shared" si="13"/>
        <v>211</v>
      </c>
      <c r="AS31" s="2">
        <f t="shared" si="14"/>
        <v>26</v>
      </c>
      <c r="AT31" s="2">
        <f t="shared" si="15"/>
        <v>211</v>
      </c>
      <c r="AU31" s="3">
        <f t="shared" si="16"/>
        <v>237</v>
      </c>
    </row>
    <row r="32" spans="1:54">
      <c r="A32" s="1">
        <v>44344</v>
      </c>
      <c r="B32" s="2">
        <v>72</v>
      </c>
      <c r="C32" s="2">
        <v>56</v>
      </c>
      <c r="D32" s="3">
        <f t="shared" si="0"/>
        <v>128</v>
      </c>
      <c r="E32" s="2">
        <v>14</v>
      </c>
      <c r="F32" s="2">
        <v>8</v>
      </c>
      <c r="G32" s="3">
        <f t="shared" si="1"/>
        <v>22</v>
      </c>
      <c r="H32" s="2">
        <v>4</v>
      </c>
      <c r="I32" s="2">
        <v>8</v>
      </c>
      <c r="J32" s="3">
        <f t="shared" si="2"/>
        <v>12</v>
      </c>
      <c r="K32" s="3">
        <f t="shared" si="3"/>
        <v>34</v>
      </c>
      <c r="L32" s="2">
        <v>37</v>
      </c>
      <c r="M32" s="2">
        <v>0</v>
      </c>
      <c r="N32" s="2">
        <v>0</v>
      </c>
      <c r="O32" s="3">
        <f t="shared" si="4"/>
        <v>37</v>
      </c>
      <c r="P32" s="2">
        <v>5</v>
      </c>
      <c r="Q32" s="2">
        <v>6</v>
      </c>
      <c r="R32" s="3">
        <f t="shared" si="5"/>
        <v>11</v>
      </c>
      <c r="S32" s="2">
        <v>2</v>
      </c>
      <c r="T32" s="2">
        <v>1</v>
      </c>
      <c r="U32" s="3">
        <f t="shared" si="6"/>
        <v>3</v>
      </c>
      <c r="V32" s="3">
        <f t="shared" si="7"/>
        <v>14</v>
      </c>
      <c r="W32" s="9">
        <v>0</v>
      </c>
      <c r="X32" s="9">
        <v>0</v>
      </c>
      <c r="Y32" s="3">
        <f t="shared" si="8"/>
        <v>0</v>
      </c>
      <c r="Z32" s="9">
        <v>0</v>
      </c>
      <c r="AA32" s="9">
        <v>0</v>
      </c>
      <c r="AB32" s="3">
        <f t="shared" si="9"/>
        <v>0</v>
      </c>
      <c r="AC32" s="3">
        <f t="shared" si="10"/>
        <v>0</v>
      </c>
      <c r="AD32" s="9">
        <v>0</v>
      </c>
      <c r="AE32" s="9">
        <v>1</v>
      </c>
      <c r="AF32" s="9">
        <v>0</v>
      </c>
      <c r="AG32" s="9">
        <v>0</v>
      </c>
      <c r="AH32" s="3">
        <f t="shared" si="11"/>
        <v>1</v>
      </c>
      <c r="AI32" s="2">
        <v>14</v>
      </c>
      <c r="AJ32" s="2">
        <v>11</v>
      </c>
      <c r="AK32" s="2">
        <v>0</v>
      </c>
      <c r="AL32" s="2">
        <v>3</v>
      </c>
      <c r="AM32" s="3">
        <f t="shared" si="12"/>
        <v>28</v>
      </c>
      <c r="AN32" s="2">
        <v>76</v>
      </c>
      <c r="AO32" s="2">
        <v>99</v>
      </c>
      <c r="AP32" s="2">
        <v>7</v>
      </c>
      <c r="AQ32" s="2">
        <v>4</v>
      </c>
      <c r="AR32" s="3">
        <f t="shared" si="13"/>
        <v>186</v>
      </c>
      <c r="AS32" s="2">
        <f t="shared" si="14"/>
        <v>28</v>
      </c>
      <c r="AT32" s="2">
        <f t="shared" si="15"/>
        <v>186</v>
      </c>
      <c r="AU32" s="3">
        <f t="shared" si="16"/>
        <v>214</v>
      </c>
    </row>
    <row r="33" spans="1:47">
      <c r="A33" s="1">
        <v>44345</v>
      </c>
      <c r="B33" s="2">
        <v>52</v>
      </c>
      <c r="C33" s="2">
        <v>61</v>
      </c>
      <c r="D33" s="3">
        <f>(B33+C33)</f>
        <v>113</v>
      </c>
      <c r="E33" s="2">
        <v>14</v>
      </c>
      <c r="F33" s="2">
        <v>12</v>
      </c>
      <c r="G33" s="3">
        <f t="shared" si="1"/>
        <v>26</v>
      </c>
      <c r="H33" s="2">
        <v>5</v>
      </c>
      <c r="I33" s="2">
        <v>6</v>
      </c>
      <c r="J33" s="3">
        <f t="shared" si="2"/>
        <v>11</v>
      </c>
      <c r="K33" s="3">
        <f t="shared" si="3"/>
        <v>37</v>
      </c>
      <c r="L33" s="2">
        <v>25</v>
      </c>
      <c r="M33" s="2">
        <v>1</v>
      </c>
      <c r="N33" s="2">
        <v>0</v>
      </c>
      <c r="O33" s="3">
        <f>(L33+M33+N33)</f>
        <v>26</v>
      </c>
      <c r="P33" s="2">
        <v>10</v>
      </c>
      <c r="Q33" s="2">
        <v>13</v>
      </c>
      <c r="R33" s="3">
        <f t="shared" si="5"/>
        <v>23</v>
      </c>
      <c r="S33" s="2">
        <v>2</v>
      </c>
      <c r="T33" s="2">
        <v>0</v>
      </c>
      <c r="U33" s="3">
        <f t="shared" si="6"/>
        <v>2</v>
      </c>
      <c r="V33" s="3">
        <f t="shared" si="7"/>
        <v>25</v>
      </c>
      <c r="W33" s="9">
        <v>0</v>
      </c>
      <c r="X33" s="9">
        <v>0</v>
      </c>
      <c r="Y33" s="3">
        <f t="shared" si="8"/>
        <v>0</v>
      </c>
      <c r="Z33" s="9">
        <v>0</v>
      </c>
      <c r="AA33" s="9">
        <v>0</v>
      </c>
      <c r="AB33" s="3">
        <f t="shared" si="9"/>
        <v>0</v>
      </c>
      <c r="AC33" s="3">
        <f>(Y33+AB33)</f>
        <v>0</v>
      </c>
      <c r="AD33" s="9">
        <v>1</v>
      </c>
      <c r="AE33" s="9">
        <v>0</v>
      </c>
      <c r="AF33" s="9">
        <v>0</v>
      </c>
      <c r="AG33" s="9">
        <v>0</v>
      </c>
      <c r="AH33" s="3">
        <f t="shared" si="11"/>
        <v>1</v>
      </c>
      <c r="AI33" s="2">
        <v>10</v>
      </c>
      <c r="AJ33" s="2">
        <v>15</v>
      </c>
      <c r="AK33" s="2">
        <v>2</v>
      </c>
      <c r="AL33" s="2">
        <v>0</v>
      </c>
      <c r="AM33" s="3">
        <f t="shared" si="12"/>
        <v>27</v>
      </c>
      <c r="AN33" s="2">
        <v>62</v>
      </c>
      <c r="AO33" s="2">
        <v>90</v>
      </c>
      <c r="AP33" s="2">
        <v>10</v>
      </c>
      <c r="AQ33" s="2">
        <v>13</v>
      </c>
      <c r="AR33" s="3">
        <f t="shared" si="13"/>
        <v>175</v>
      </c>
      <c r="AS33" s="2">
        <f t="shared" si="14"/>
        <v>27</v>
      </c>
      <c r="AT33" s="2">
        <f t="shared" si="15"/>
        <v>175</v>
      </c>
      <c r="AU33" s="3">
        <f t="shared" si="16"/>
        <v>202</v>
      </c>
    </row>
    <row r="34" spans="1:47">
      <c r="A34" s="1">
        <v>44347</v>
      </c>
      <c r="B34" s="2">
        <v>74</v>
      </c>
      <c r="C34" s="2">
        <v>81</v>
      </c>
      <c r="D34" s="3">
        <f t="shared" ref="D34" si="17">(B34+C34)</f>
        <v>155</v>
      </c>
      <c r="E34" s="2">
        <v>14</v>
      </c>
      <c r="F34" s="2">
        <v>7</v>
      </c>
      <c r="G34" s="3">
        <f t="shared" si="1"/>
        <v>21</v>
      </c>
      <c r="H34" s="2">
        <v>3</v>
      </c>
      <c r="I34" s="2">
        <v>7</v>
      </c>
      <c r="J34" s="3">
        <f t="shared" si="2"/>
        <v>10</v>
      </c>
      <c r="K34" s="3">
        <f t="shared" si="3"/>
        <v>31</v>
      </c>
      <c r="L34" s="2">
        <v>42</v>
      </c>
      <c r="M34" s="2">
        <v>0</v>
      </c>
      <c r="N34" s="2">
        <v>0</v>
      </c>
      <c r="O34" s="3">
        <f t="shared" ref="O34" si="18">(L34+M34+N34)</f>
        <v>42</v>
      </c>
      <c r="P34" s="2">
        <v>11</v>
      </c>
      <c r="Q34" s="2">
        <v>3</v>
      </c>
      <c r="R34" s="3">
        <f t="shared" si="5"/>
        <v>14</v>
      </c>
      <c r="S34" s="2">
        <v>2</v>
      </c>
      <c r="T34" s="2">
        <v>1</v>
      </c>
      <c r="U34" s="3">
        <f t="shared" si="6"/>
        <v>3</v>
      </c>
      <c r="V34" s="3">
        <f t="shared" si="7"/>
        <v>17</v>
      </c>
      <c r="W34" s="9">
        <v>0</v>
      </c>
      <c r="X34" s="9">
        <v>0</v>
      </c>
      <c r="Y34" s="3">
        <f t="shared" si="8"/>
        <v>0</v>
      </c>
      <c r="Z34" s="9">
        <v>0</v>
      </c>
      <c r="AA34" s="9">
        <v>0</v>
      </c>
      <c r="AB34" s="3">
        <f t="shared" si="9"/>
        <v>0</v>
      </c>
      <c r="AC34" s="3">
        <f t="shared" ref="AC34" si="19">(Y34+AB34)</f>
        <v>0</v>
      </c>
      <c r="AD34" s="9">
        <v>0</v>
      </c>
      <c r="AE34" s="9">
        <v>3</v>
      </c>
      <c r="AF34" s="9">
        <v>0</v>
      </c>
      <c r="AG34" s="9">
        <v>0</v>
      </c>
      <c r="AH34" s="3">
        <f t="shared" si="11"/>
        <v>3</v>
      </c>
      <c r="AI34" s="2">
        <v>12</v>
      </c>
      <c r="AJ34" s="2">
        <v>14</v>
      </c>
      <c r="AK34" s="2">
        <v>0</v>
      </c>
      <c r="AL34" s="2">
        <v>0</v>
      </c>
      <c r="AM34" s="3">
        <f t="shared" si="12"/>
        <v>26</v>
      </c>
      <c r="AN34" s="2">
        <v>79</v>
      </c>
      <c r="AO34" s="2">
        <v>123</v>
      </c>
      <c r="AP34" s="2">
        <v>13</v>
      </c>
      <c r="AQ34" s="2">
        <v>4</v>
      </c>
      <c r="AR34" s="3">
        <f t="shared" si="13"/>
        <v>219</v>
      </c>
      <c r="AS34" s="2">
        <f t="shared" si="14"/>
        <v>26</v>
      </c>
      <c r="AT34" s="2">
        <f t="shared" si="15"/>
        <v>219</v>
      </c>
      <c r="AU34" s="3">
        <f t="shared" si="16"/>
        <v>245</v>
      </c>
    </row>
    <row r="35" spans="1:47">
      <c r="A35" s="1" t="s">
        <v>11</v>
      </c>
      <c r="B35" s="2">
        <f t="shared" ref="B35:AG35" si="20">SUM(B10:B34)</f>
        <v>1293</v>
      </c>
      <c r="C35" s="2">
        <f t="shared" si="20"/>
        <v>1337</v>
      </c>
      <c r="D35" s="3">
        <f t="shared" si="20"/>
        <v>2630</v>
      </c>
      <c r="E35" s="2">
        <f t="shared" si="20"/>
        <v>356</v>
      </c>
      <c r="F35" s="2">
        <f t="shared" si="20"/>
        <v>204</v>
      </c>
      <c r="G35" s="3">
        <f t="shared" si="20"/>
        <v>560</v>
      </c>
      <c r="H35" s="2">
        <f t="shared" si="20"/>
        <v>96</v>
      </c>
      <c r="I35" s="2">
        <f t="shared" si="20"/>
        <v>100</v>
      </c>
      <c r="J35" s="3">
        <f t="shared" si="20"/>
        <v>196</v>
      </c>
      <c r="K35" s="3">
        <f t="shared" si="20"/>
        <v>756</v>
      </c>
      <c r="L35" s="2">
        <f t="shared" si="20"/>
        <v>683</v>
      </c>
      <c r="M35" s="2">
        <f t="shared" si="20"/>
        <v>3</v>
      </c>
      <c r="N35" s="2">
        <f t="shared" si="20"/>
        <v>11</v>
      </c>
      <c r="O35" s="3">
        <f t="shared" si="20"/>
        <v>697</v>
      </c>
      <c r="P35" s="2">
        <f t="shared" si="20"/>
        <v>122</v>
      </c>
      <c r="Q35" s="2">
        <f t="shared" si="20"/>
        <v>94</v>
      </c>
      <c r="R35" s="3">
        <f t="shared" si="20"/>
        <v>216</v>
      </c>
      <c r="S35" s="2">
        <f t="shared" si="20"/>
        <v>15</v>
      </c>
      <c r="T35" s="2">
        <f t="shared" si="20"/>
        <v>10</v>
      </c>
      <c r="U35" s="3">
        <f t="shared" si="20"/>
        <v>25</v>
      </c>
      <c r="V35" s="3">
        <f t="shared" si="20"/>
        <v>241</v>
      </c>
      <c r="W35" s="9">
        <f t="shared" si="20"/>
        <v>2</v>
      </c>
      <c r="X35" s="9">
        <f t="shared" si="20"/>
        <v>0</v>
      </c>
      <c r="Y35" s="3">
        <f t="shared" si="20"/>
        <v>2</v>
      </c>
      <c r="Z35" s="9">
        <f t="shared" si="20"/>
        <v>0</v>
      </c>
      <c r="AA35" s="9">
        <f t="shared" si="20"/>
        <v>2</v>
      </c>
      <c r="AB35" s="3">
        <f t="shared" si="20"/>
        <v>2</v>
      </c>
      <c r="AC35" s="3">
        <f t="shared" si="20"/>
        <v>4</v>
      </c>
      <c r="AD35" s="9">
        <f t="shared" si="20"/>
        <v>8</v>
      </c>
      <c r="AE35" s="9">
        <f t="shared" si="20"/>
        <v>6</v>
      </c>
      <c r="AF35" s="9">
        <f t="shared" si="20"/>
        <v>0</v>
      </c>
      <c r="AG35" s="9">
        <f t="shared" si="20"/>
        <v>0</v>
      </c>
      <c r="AH35" s="3">
        <f t="shared" si="11"/>
        <v>14</v>
      </c>
      <c r="AI35" s="2">
        <f t="shared" ref="AI35:AU35" si="21">SUM(AI10:AI34)</f>
        <v>231</v>
      </c>
      <c r="AJ35" s="2">
        <f t="shared" si="21"/>
        <v>233</v>
      </c>
      <c r="AK35" s="2">
        <f t="shared" si="21"/>
        <v>11</v>
      </c>
      <c r="AL35" s="2">
        <f t="shared" si="21"/>
        <v>5</v>
      </c>
      <c r="AM35" s="3">
        <f t="shared" si="21"/>
        <v>480</v>
      </c>
      <c r="AN35" s="2">
        <f t="shared" si="21"/>
        <v>1527</v>
      </c>
      <c r="AO35" s="2">
        <f t="shared" si="21"/>
        <v>2106</v>
      </c>
      <c r="AP35" s="2">
        <f t="shared" si="21"/>
        <v>129</v>
      </c>
      <c r="AQ35" s="2">
        <f t="shared" si="21"/>
        <v>100</v>
      </c>
      <c r="AR35" s="3">
        <f t="shared" si="21"/>
        <v>3862</v>
      </c>
      <c r="AS35" s="2">
        <f t="shared" si="21"/>
        <v>480</v>
      </c>
      <c r="AT35" s="2">
        <f t="shared" si="21"/>
        <v>3862</v>
      </c>
      <c r="AU35" s="3">
        <f t="shared" si="21"/>
        <v>4342</v>
      </c>
    </row>
  </sheetData>
  <mergeCells count="54">
    <mergeCell ref="I8:I9"/>
    <mergeCell ref="J8:J9"/>
    <mergeCell ref="K8:K9"/>
    <mergeCell ref="D8:D9"/>
    <mergeCell ref="E8:E9"/>
    <mergeCell ref="F8:F9"/>
    <mergeCell ref="G8:G9"/>
    <mergeCell ref="H8:H9"/>
    <mergeCell ref="A2:AH6"/>
    <mergeCell ref="AI2:AU6"/>
    <mergeCell ref="A7:A9"/>
    <mergeCell ref="B7:D7"/>
    <mergeCell ref="E7:G7"/>
    <mergeCell ref="H7:J7"/>
    <mergeCell ref="L7:O7"/>
    <mergeCell ref="P7:V7"/>
    <mergeCell ref="W7:AH7"/>
    <mergeCell ref="AI7:AM7"/>
    <mergeCell ref="AN7:AR7"/>
    <mergeCell ref="AS7:AS9"/>
    <mergeCell ref="AT7:AT9"/>
    <mergeCell ref="AU7:AU9"/>
    <mergeCell ref="B8:B9"/>
    <mergeCell ref="C8:C9"/>
    <mergeCell ref="AL8:AL9"/>
    <mergeCell ref="AM8:AM9"/>
    <mergeCell ref="AN8:AN9"/>
    <mergeCell ref="AO8:AO9"/>
    <mergeCell ref="L8:L9"/>
    <mergeCell ref="M8:M9"/>
    <mergeCell ref="N8:N9"/>
    <mergeCell ref="O8:O9"/>
    <mergeCell ref="P8:R8"/>
    <mergeCell ref="S8:U8"/>
    <mergeCell ref="V8:V9"/>
    <mergeCell ref="W8:Y8"/>
    <mergeCell ref="Z8:AB8"/>
    <mergeCell ref="AC8:AC9"/>
    <mergeCell ref="AD8:AH8"/>
    <mergeCell ref="AI8:AI9"/>
    <mergeCell ref="AJ8:AJ9"/>
    <mergeCell ref="AK8:AK9"/>
    <mergeCell ref="AW23:BA23"/>
    <mergeCell ref="AW24:BA24"/>
    <mergeCell ref="AW25:BA25"/>
    <mergeCell ref="AP8:AP9"/>
    <mergeCell ref="AQ8:AQ9"/>
    <mergeCell ref="AR8:AR9"/>
    <mergeCell ref="AW17:BA17"/>
    <mergeCell ref="AW18:BA18"/>
    <mergeCell ref="AW19:BA19"/>
    <mergeCell ref="AW20:BA20"/>
    <mergeCell ref="AW21:BA21"/>
    <mergeCell ref="AW22:BA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39"/>
  <sheetViews>
    <sheetView topLeftCell="A19" workbookViewId="0">
      <selection sqref="A1:AE4"/>
    </sheetView>
  </sheetViews>
  <sheetFormatPr defaultRowHeight="15"/>
  <cols>
    <col min="1" max="1" width="10.42578125" style="35" bestFit="1" customWidth="1"/>
    <col min="2" max="2" width="2.42578125" bestFit="1" customWidth="1"/>
    <col min="3" max="3" width="3.28515625" bestFit="1" customWidth="1"/>
    <col min="4" max="4" width="2.85546875" bestFit="1" customWidth="1"/>
    <col min="5" max="5" width="3.28515625" bestFit="1" customWidth="1"/>
    <col min="6" max="6" width="6.5703125" bestFit="1" customWidth="1"/>
    <col min="7" max="7" width="2.42578125" bestFit="1" customWidth="1"/>
    <col min="8" max="8" width="3.28515625" bestFit="1" customWidth="1"/>
    <col min="9" max="9" width="2.85546875" bestFit="1" customWidth="1"/>
    <col min="10" max="10" width="2.140625" bestFit="1" customWidth="1"/>
    <col min="11" max="11" width="6.5703125" bestFit="1" customWidth="1"/>
    <col min="12" max="12" width="2.42578125" bestFit="1" customWidth="1"/>
    <col min="13" max="14" width="3.28515625" bestFit="1" customWidth="1"/>
    <col min="15" max="15" width="3.5703125" bestFit="1" customWidth="1"/>
    <col min="16" max="16" width="6.5703125" bestFit="1" customWidth="1"/>
    <col min="17" max="18" width="2.42578125" bestFit="1" customWidth="1"/>
    <col min="19" max="19" width="4" bestFit="1" customWidth="1"/>
    <col min="20" max="20" width="3.140625" bestFit="1" customWidth="1"/>
    <col min="21" max="21" width="6.5703125" bestFit="1" customWidth="1"/>
    <col min="22" max="23" width="2.42578125" bestFit="1" customWidth="1"/>
    <col min="24" max="24" width="4" bestFit="1" customWidth="1"/>
    <col min="25" max="25" width="3.140625" bestFit="1" customWidth="1"/>
    <col min="26" max="26" width="6.5703125" bestFit="1" customWidth="1"/>
    <col min="27" max="27" width="10.5703125" bestFit="1" customWidth="1"/>
    <col min="28" max="28" width="14.42578125" bestFit="1" customWidth="1"/>
    <col min="29" max="29" width="9.42578125" bestFit="1" customWidth="1"/>
    <col min="30" max="30" width="9.85546875" bestFit="1" customWidth="1"/>
    <col min="31" max="31" width="13.7109375" bestFit="1" customWidth="1"/>
  </cols>
  <sheetData>
    <row r="1" spans="1:33">
      <c r="A1" s="42" t="s">
        <v>44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4"/>
    </row>
    <row r="2" spans="1:33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7"/>
    </row>
    <row r="3" spans="1:33">
      <c r="A3" s="45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7"/>
    </row>
    <row r="4" spans="1:33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50"/>
    </row>
    <row r="5" spans="1:33">
      <c r="A5" s="51" t="s">
        <v>0</v>
      </c>
      <c r="B5" s="52" t="s">
        <v>19</v>
      </c>
      <c r="C5" s="52"/>
      <c r="D5" s="52"/>
      <c r="E5" s="52"/>
      <c r="F5" s="52"/>
      <c r="G5" s="52" t="s">
        <v>45</v>
      </c>
      <c r="H5" s="52"/>
      <c r="I5" s="52"/>
      <c r="J5" s="52"/>
      <c r="K5" s="52"/>
      <c r="L5" s="52" t="s">
        <v>46</v>
      </c>
      <c r="M5" s="52"/>
      <c r="N5" s="52"/>
      <c r="O5" s="52"/>
      <c r="P5" s="52"/>
      <c r="Q5" s="36" t="s">
        <v>5</v>
      </c>
      <c r="R5" s="36"/>
      <c r="S5" s="36"/>
      <c r="T5" s="36"/>
      <c r="U5" s="36"/>
      <c r="V5" s="36"/>
      <c r="W5" s="36"/>
      <c r="X5" s="36"/>
      <c r="Y5" s="36"/>
      <c r="Z5" s="36"/>
      <c r="AA5" s="53" t="s">
        <v>47</v>
      </c>
      <c r="AB5" s="53" t="s">
        <v>48</v>
      </c>
      <c r="AC5" s="41" t="s">
        <v>49</v>
      </c>
      <c r="AD5" s="53" t="s">
        <v>50</v>
      </c>
      <c r="AE5" s="41" t="s">
        <v>51</v>
      </c>
    </row>
    <row r="6" spans="1:33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36" t="s">
        <v>19</v>
      </c>
      <c r="R6" s="36"/>
      <c r="S6" s="36"/>
      <c r="T6" s="36"/>
      <c r="U6" s="36"/>
      <c r="V6" s="36" t="s">
        <v>45</v>
      </c>
      <c r="W6" s="36"/>
      <c r="X6" s="36"/>
      <c r="Y6" s="36"/>
      <c r="Z6" s="36"/>
      <c r="AA6" s="53"/>
      <c r="AB6" s="53"/>
      <c r="AC6" s="41"/>
      <c r="AD6" s="53"/>
      <c r="AE6" s="41"/>
    </row>
    <row r="7" spans="1:33">
      <c r="A7" s="51"/>
      <c r="B7" s="14" t="s">
        <v>52</v>
      </c>
      <c r="C7" s="14" t="s">
        <v>53</v>
      </c>
      <c r="D7" s="14" t="s">
        <v>12</v>
      </c>
      <c r="E7" s="14" t="s">
        <v>13</v>
      </c>
      <c r="F7" s="17" t="s">
        <v>11</v>
      </c>
      <c r="G7" s="14" t="s">
        <v>52</v>
      </c>
      <c r="H7" s="14" t="s">
        <v>53</v>
      </c>
      <c r="I7" s="14" t="s">
        <v>12</v>
      </c>
      <c r="J7" s="14" t="s">
        <v>13</v>
      </c>
      <c r="K7" s="17" t="s">
        <v>11</v>
      </c>
      <c r="L7" s="14" t="s">
        <v>52</v>
      </c>
      <c r="M7" s="14" t="s">
        <v>53</v>
      </c>
      <c r="N7" s="14" t="s">
        <v>54</v>
      </c>
      <c r="O7" s="14" t="s">
        <v>55</v>
      </c>
      <c r="P7" s="17" t="s">
        <v>11</v>
      </c>
      <c r="Q7" s="14" t="s">
        <v>52</v>
      </c>
      <c r="R7" s="14" t="s">
        <v>53</v>
      </c>
      <c r="S7" s="14" t="s">
        <v>24</v>
      </c>
      <c r="T7" s="14" t="s">
        <v>25</v>
      </c>
      <c r="U7" s="17" t="s">
        <v>11</v>
      </c>
      <c r="V7" s="14" t="s">
        <v>52</v>
      </c>
      <c r="W7" s="14" t="s">
        <v>53</v>
      </c>
      <c r="X7" s="14" t="s">
        <v>24</v>
      </c>
      <c r="Y7" s="14" t="s">
        <v>25</v>
      </c>
      <c r="Z7" s="17" t="s">
        <v>11</v>
      </c>
      <c r="AA7" s="53"/>
      <c r="AB7" s="53"/>
      <c r="AC7" s="41"/>
      <c r="AD7" s="53"/>
      <c r="AE7" s="41"/>
      <c r="AF7" s="8"/>
      <c r="AG7" s="8"/>
    </row>
    <row r="8" spans="1:33" ht="18.75">
      <c r="A8" s="34">
        <v>44317</v>
      </c>
      <c r="B8" s="18">
        <v>0</v>
      </c>
      <c r="C8" s="18">
        <v>0</v>
      </c>
      <c r="D8" s="18">
        <v>0</v>
      </c>
      <c r="E8" s="18">
        <v>0</v>
      </c>
      <c r="F8" s="19">
        <v>0</v>
      </c>
      <c r="G8" s="18">
        <v>0</v>
      </c>
      <c r="H8" s="18">
        <v>0</v>
      </c>
      <c r="I8" s="18">
        <v>0</v>
      </c>
      <c r="J8" s="18">
        <v>0</v>
      </c>
      <c r="K8" s="19">
        <v>0</v>
      </c>
      <c r="L8" s="18">
        <v>0</v>
      </c>
      <c r="M8" s="18">
        <v>0</v>
      </c>
      <c r="N8" s="18">
        <v>0</v>
      </c>
      <c r="O8" s="18">
        <v>0</v>
      </c>
      <c r="P8" s="19">
        <v>0</v>
      </c>
      <c r="Q8" s="18">
        <v>0</v>
      </c>
      <c r="R8" s="18">
        <v>0</v>
      </c>
      <c r="S8" s="18">
        <v>0</v>
      </c>
      <c r="T8" s="18">
        <v>0</v>
      </c>
      <c r="U8" s="19">
        <v>0</v>
      </c>
      <c r="V8" s="18">
        <v>0</v>
      </c>
      <c r="W8" s="18">
        <v>0</v>
      </c>
      <c r="X8" s="18">
        <v>0</v>
      </c>
      <c r="Y8" s="18">
        <v>0</v>
      </c>
      <c r="Z8" s="19">
        <v>0</v>
      </c>
      <c r="AA8" s="18">
        <v>0</v>
      </c>
      <c r="AB8" s="18">
        <v>0</v>
      </c>
      <c r="AC8" s="19">
        <v>0</v>
      </c>
      <c r="AD8" s="18">
        <v>0</v>
      </c>
      <c r="AE8" s="19">
        <v>0</v>
      </c>
      <c r="AF8" s="20"/>
      <c r="AG8" s="8"/>
    </row>
    <row r="9" spans="1:33" ht="18.75">
      <c r="A9" s="34">
        <v>44318</v>
      </c>
      <c r="B9" s="18">
        <v>0</v>
      </c>
      <c r="C9" s="18">
        <v>0</v>
      </c>
      <c r="D9" s="18">
        <v>0</v>
      </c>
      <c r="E9" s="18">
        <v>0</v>
      </c>
      <c r="F9" s="19">
        <v>0</v>
      </c>
      <c r="G9" s="18">
        <v>0</v>
      </c>
      <c r="H9" s="18">
        <v>0</v>
      </c>
      <c r="I9" s="18">
        <v>0</v>
      </c>
      <c r="J9" s="18">
        <v>0</v>
      </c>
      <c r="K9" s="19">
        <v>0</v>
      </c>
      <c r="L9" s="18">
        <v>0</v>
      </c>
      <c r="M9" s="18">
        <v>0</v>
      </c>
      <c r="N9" s="18">
        <v>0</v>
      </c>
      <c r="O9" s="18">
        <v>0</v>
      </c>
      <c r="P9" s="19">
        <v>0</v>
      </c>
      <c r="Q9" s="18">
        <v>0</v>
      </c>
      <c r="R9" s="18">
        <v>0</v>
      </c>
      <c r="S9" s="18">
        <v>0</v>
      </c>
      <c r="T9" s="18">
        <v>0</v>
      </c>
      <c r="U9" s="19">
        <v>0</v>
      </c>
      <c r="V9" s="18">
        <v>0</v>
      </c>
      <c r="W9" s="18">
        <v>0</v>
      </c>
      <c r="X9" s="18">
        <v>0</v>
      </c>
      <c r="Y9" s="18">
        <v>0</v>
      </c>
      <c r="Z9" s="19">
        <v>0</v>
      </c>
      <c r="AA9" s="18">
        <v>0</v>
      </c>
      <c r="AB9" s="18">
        <v>0</v>
      </c>
      <c r="AC9" s="19">
        <v>0</v>
      </c>
      <c r="AD9" s="18">
        <v>0</v>
      </c>
      <c r="AE9" s="19">
        <v>0</v>
      </c>
      <c r="AF9" s="20"/>
      <c r="AG9" s="8"/>
    </row>
    <row r="10" spans="1:33" ht="15.75">
      <c r="A10" s="34">
        <v>44319</v>
      </c>
      <c r="B10" s="18">
        <v>0</v>
      </c>
      <c r="C10" s="18">
        <v>0</v>
      </c>
      <c r="D10" s="18">
        <v>0</v>
      </c>
      <c r="E10" s="18">
        <v>0</v>
      </c>
      <c r="F10" s="19">
        <v>0</v>
      </c>
      <c r="G10" s="18">
        <v>0</v>
      </c>
      <c r="H10" s="18">
        <v>0</v>
      </c>
      <c r="I10" s="18">
        <v>0</v>
      </c>
      <c r="J10" s="18">
        <v>0</v>
      </c>
      <c r="K10" s="19">
        <v>0</v>
      </c>
      <c r="L10" s="18">
        <v>0</v>
      </c>
      <c r="M10" s="18">
        <v>0</v>
      </c>
      <c r="N10" s="18">
        <v>0</v>
      </c>
      <c r="O10" s="18">
        <v>0</v>
      </c>
      <c r="P10" s="19">
        <v>0</v>
      </c>
      <c r="Q10" s="18">
        <v>0</v>
      </c>
      <c r="R10" s="18">
        <v>0</v>
      </c>
      <c r="S10" s="18">
        <v>0</v>
      </c>
      <c r="T10" s="18">
        <v>0</v>
      </c>
      <c r="U10" s="19">
        <v>0</v>
      </c>
      <c r="V10" s="18">
        <v>0</v>
      </c>
      <c r="W10" s="18">
        <v>0</v>
      </c>
      <c r="X10" s="18">
        <v>0</v>
      </c>
      <c r="Y10" s="18">
        <v>0</v>
      </c>
      <c r="Z10" s="19">
        <v>0</v>
      </c>
      <c r="AA10" s="18">
        <v>0</v>
      </c>
      <c r="AB10" s="18">
        <v>0</v>
      </c>
      <c r="AC10" s="19">
        <v>0</v>
      </c>
      <c r="AD10" s="18">
        <v>0</v>
      </c>
      <c r="AE10" s="19">
        <v>0</v>
      </c>
    </row>
    <row r="11" spans="1:33" ht="15.75">
      <c r="A11" s="34">
        <v>44320</v>
      </c>
      <c r="B11" s="18">
        <v>0</v>
      </c>
      <c r="C11" s="18">
        <v>0</v>
      </c>
      <c r="D11" s="18">
        <v>0</v>
      </c>
      <c r="E11" s="18">
        <v>0</v>
      </c>
      <c r="F11" s="19">
        <v>0</v>
      </c>
      <c r="G11" s="18">
        <v>0</v>
      </c>
      <c r="H11" s="18">
        <v>0</v>
      </c>
      <c r="I11" s="18">
        <v>0</v>
      </c>
      <c r="J11" s="18">
        <v>0</v>
      </c>
      <c r="K11" s="19">
        <v>0</v>
      </c>
      <c r="L11" s="18">
        <v>0</v>
      </c>
      <c r="M11" s="18">
        <v>0</v>
      </c>
      <c r="N11" s="18">
        <v>0</v>
      </c>
      <c r="O11" s="18">
        <v>0</v>
      </c>
      <c r="P11" s="19">
        <v>0</v>
      </c>
      <c r="Q11" s="18">
        <v>0</v>
      </c>
      <c r="R11" s="18">
        <v>0</v>
      </c>
      <c r="S11" s="18">
        <v>0</v>
      </c>
      <c r="T11" s="18">
        <v>0</v>
      </c>
      <c r="U11" s="19">
        <v>0</v>
      </c>
      <c r="V11" s="18">
        <v>0</v>
      </c>
      <c r="W11" s="18">
        <v>0</v>
      </c>
      <c r="X11" s="18">
        <v>0</v>
      </c>
      <c r="Y11" s="18">
        <v>0</v>
      </c>
      <c r="Z11" s="19">
        <v>0</v>
      </c>
      <c r="AA11" s="18">
        <v>0</v>
      </c>
      <c r="AB11" s="18">
        <v>0</v>
      </c>
      <c r="AC11" s="19">
        <v>0</v>
      </c>
      <c r="AD11" s="18">
        <v>0</v>
      </c>
      <c r="AE11" s="19">
        <v>0</v>
      </c>
    </row>
    <row r="12" spans="1:33" ht="15.75">
      <c r="A12" s="34">
        <v>44321</v>
      </c>
      <c r="B12" s="18">
        <v>0</v>
      </c>
      <c r="C12" s="18">
        <v>0</v>
      </c>
      <c r="D12" s="18">
        <v>0</v>
      </c>
      <c r="E12" s="18">
        <v>0</v>
      </c>
      <c r="F12" s="19">
        <v>0</v>
      </c>
      <c r="G12" s="18">
        <v>0</v>
      </c>
      <c r="H12" s="18">
        <v>0</v>
      </c>
      <c r="I12" s="18">
        <v>0</v>
      </c>
      <c r="J12" s="18">
        <v>0</v>
      </c>
      <c r="K12" s="19">
        <v>0</v>
      </c>
      <c r="L12" s="18">
        <v>0</v>
      </c>
      <c r="M12" s="18">
        <v>0</v>
      </c>
      <c r="N12" s="18">
        <v>0</v>
      </c>
      <c r="O12" s="18">
        <v>0</v>
      </c>
      <c r="P12" s="19">
        <v>0</v>
      </c>
      <c r="Q12" s="18">
        <v>0</v>
      </c>
      <c r="R12" s="18">
        <v>0</v>
      </c>
      <c r="S12" s="18">
        <v>0</v>
      </c>
      <c r="T12" s="18">
        <v>0</v>
      </c>
      <c r="U12" s="19">
        <v>0</v>
      </c>
      <c r="V12" s="18">
        <v>0</v>
      </c>
      <c r="W12" s="18">
        <v>0</v>
      </c>
      <c r="X12" s="18">
        <v>0</v>
      </c>
      <c r="Y12" s="18">
        <v>0</v>
      </c>
      <c r="Z12" s="19">
        <v>0</v>
      </c>
      <c r="AA12" s="18">
        <v>0</v>
      </c>
      <c r="AB12" s="18">
        <v>0</v>
      </c>
      <c r="AC12" s="19">
        <v>0</v>
      </c>
      <c r="AD12" s="18">
        <v>0</v>
      </c>
      <c r="AE12" s="19">
        <v>0</v>
      </c>
    </row>
    <row r="13" spans="1:33" ht="15.75">
      <c r="A13" s="34">
        <v>44322</v>
      </c>
      <c r="B13" s="18">
        <v>0</v>
      </c>
      <c r="C13" s="18">
        <v>0</v>
      </c>
      <c r="D13" s="18">
        <v>0</v>
      </c>
      <c r="E13" s="18">
        <v>0</v>
      </c>
      <c r="F13" s="19">
        <v>0</v>
      </c>
      <c r="G13" s="18">
        <v>0</v>
      </c>
      <c r="H13" s="18">
        <v>0</v>
      </c>
      <c r="I13" s="18">
        <v>0</v>
      </c>
      <c r="J13" s="18">
        <v>0</v>
      </c>
      <c r="K13" s="19">
        <v>0</v>
      </c>
      <c r="L13" s="18">
        <v>0</v>
      </c>
      <c r="M13" s="18">
        <v>0</v>
      </c>
      <c r="N13" s="18">
        <v>0</v>
      </c>
      <c r="O13" s="18">
        <v>0</v>
      </c>
      <c r="P13" s="19">
        <v>0</v>
      </c>
      <c r="Q13" s="18">
        <v>0</v>
      </c>
      <c r="R13" s="18">
        <v>0</v>
      </c>
      <c r="S13" s="18">
        <v>0</v>
      </c>
      <c r="T13" s="18">
        <v>0</v>
      </c>
      <c r="U13" s="19">
        <v>0</v>
      </c>
      <c r="V13" s="18">
        <v>0</v>
      </c>
      <c r="W13" s="18">
        <v>0</v>
      </c>
      <c r="X13" s="18">
        <v>0</v>
      </c>
      <c r="Y13" s="18">
        <v>0</v>
      </c>
      <c r="Z13" s="19">
        <v>0</v>
      </c>
      <c r="AA13" s="18">
        <v>0</v>
      </c>
      <c r="AB13" s="18">
        <v>0</v>
      </c>
      <c r="AC13" s="19">
        <v>0</v>
      </c>
      <c r="AD13" s="18">
        <v>0</v>
      </c>
      <c r="AE13" s="19">
        <v>0</v>
      </c>
    </row>
    <row r="14" spans="1:33" ht="15.75">
      <c r="A14" s="34">
        <v>44323</v>
      </c>
      <c r="B14" s="18">
        <v>0</v>
      </c>
      <c r="C14" s="18">
        <v>0</v>
      </c>
      <c r="D14" s="18">
        <v>0</v>
      </c>
      <c r="E14" s="18">
        <v>0</v>
      </c>
      <c r="F14" s="19">
        <v>0</v>
      </c>
      <c r="G14" s="18">
        <v>0</v>
      </c>
      <c r="H14" s="18">
        <v>0</v>
      </c>
      <c r="I14" s="18">
        <v>0</v>
      </c>
      <c r="J14" s="18">
        <v>0</v>
      </c>
      <c r="K14" s="19">
        <v>0</v>
      </c>
      <c r="L14" s="18">
        <v>0</v>
      </c>
      <c r="M14" s="18">
        <v>0</v>
      </c>
      <c r="N14" s="18">
        <v>0</v>
      </c>
      <c r="O14" s="18">
        <v>0</v>
      </c>
      <c r="P14" s="19">
        <v>0</v>
      </c>
      <c r="Q14" s="18">
        <v>0</v>
      </c>
      <c r="R14" s="18">
        <v>0</v>
      </c>
      <c r="S14" s="18">
        <v>0</v>
      </c>
      <c r="T14" s="18">
        <v>0</v>
      </c>
      <c r="U14" s="19">
        <v>0</v>
      </c>
      <c r="V14" s="18">
        <v>0</v>
      </c>
      <c r="W14" s="18">
        <v>0</v>
      </c>
      <c r="X14" s="18">
        <v>0</v>
      </c>
      <c r="Y14" s="18">
        <v>0</v>
      </c>
      <c r="Z14" s="19">
        <v>0</v>
      </c>
      <c r="AA14" s="18">
        <v>0</v>
      </c>
      <c r="AB14" s="18">
        <v>0</v>
      </c>
      <c r="AC14" s="19">
        <v>0</v>
      </c>
      <c r="AD14" s="18">
        <v>0</v>
      </c>
      <c r="AE14" s="19">
        <v>0</v>
      </c>
    </row>
    <row r="15" spans="1:33" ht="15.75">
      <c r="A15" s="34">
        <v>44324</v>
      </c>
      <c r="B15" s="18">
        <v>0</v>
      </c>
      <c r="C15" s="18">
        <v>0</v>
      </c>
      <c r="D15" s="18">
        <v>0</v>
      </c>
      <c r="E15" s="18">
        <v>0</v>
      </c>
      <c r="F15" s="19">
        <v>0</v>
      </c>
      <c r="G15" s="18">
        <v>0</v>
      </c>
      <c r="H15" s="18">
        <v>0</v>
      </c>
      <c r="I15" s="18">
        <v>0</v>
      </c>
      <c r="J15" s="18">
        <v>0</v>
      </c>
      <c r="K15" s="19">
        <v>0</v>
      </c>
      <c r="L15" s="18">
        <v>0</v>
      </c>
      <c r="M15" s="18">
        <v>0</v>
      </c>
      <c r="N15" s="18">
        <v>0</v>
      </c>
      <c r="O15" s="18">
        <v>0</v>
      </c>
      <c r="P15" s="19">
        <v>0</v>
      </c>
      <c r="Q15" s="18">
        <v>0</v>
      </c>
      <c r="R15" s="18">
        <v>0</v>
      </c>
      <c r="S15" s="18">
        <v>0</v>
      </c>
      <c r="T15" s="18">
        <v>0</v>
      </c>
      <c r="U15" s="19">
        <v>0</v>
      </c>
      <c r="V15" s="18">
        <v>0</v>
      </c>
      <c r="W15" s="18">
        <v>0</v>
      </c>
      <c r="X15" s="18">
        <v>0</v>
      </c>
      <c r="Y15" s="18">
        <v>0</v>
      </c>
      <c r="Z15" s="19">
        <v>0</v>
      </c>
      <c r="AA15" s="18">
        <v>0</v>
      </c>
      <c r="AB15" s="18">
        <v>0</v>
      </c>
      <c r="AC15" s="19">
        <v>0</v>
      </c>
      <c r="AD15" s="18">
        <v>0</v>
      </c>
      <c r="AE15" s="19">
        <v>0</v>
      </c>
    </row>
    <row r="16" spans="1:33" ht="15.75">
      <c r="A16" s="34">
        <v>44325</v>
      </c>
      <c r="B16" s="18">
        <v>0</v>
      </c>
      <c r="C16" s="18">
        <v>0</v>
      </c>
      <c r="D16" s="18">
        <v>0</v>
      </c>
      <c r="E16" s="18">
        <v>0</v>
      </c>
      <c r="F16" s="19">
        <v>0</v>
      </c>
      <c r="G16" s="18">
        <v>0</v>
      </c>
      <c r="H16" s="18">
        <v>0</v>
      </c>
      <c r="I16" s="18">
        <v>0</v>
      </c>
      <c r="J16" s="18">
        <v>0</v>
      </c>
      <c r="K16" s="19">
        <v>0</v>
      </c>
      <c r="L16" s="18">
        <v>0</v>
      </c>
      <c r="M16" s="18">
        <v>0</v>
      </c>
      <c r="N16" s="18">
        <v>0</v>
      </c>
      <c r="O16" s="18">
        <v>0</v>
      </c>
      <c r="P16" s="19">
        <v>0</v>
      </c>
      <c r="Q16" s="18">
        <v>0</v>
      </c>
      <c r="R16" s="18">
        <v>0</v>
      </c>
      <c r="S16" s="18">
        <v>0</v>
      </c>
      <c r="T16" s="18">
        <v>0</v>
      </c>
      <c r="U16" s="19">
        <v>0</v>
      </c>
      <c r="V16" s="18">
        <v>0</v>
      </c>
      <c r="W16" s="18">
        <v>0</v>
      </c>
      <c r="X16" s="18">
        <v>0</v>
      </c>
      <c r="Y16" s="18">
        <v>0</v>
      </c>
      <c r="Z16" s="19">
        <v>0</v>
      </c>
      <c r="AA16" s="18">
        <v>0</v>
      </c>
      <c r="AB16" s="18">
        <v>0</v>
      </c>
      <c r="AC16" s="19">
        <v>0</v>
      </c>
      <c r="AD16" s="18">
        <v>0</v>
      </c>
      <c r="AE16" s="19">
        <v>0</v>
      </c>
    </row>
    <row r="17" spans="1:35" ht="15.75">
      <c r="A17" s="34">
        <v>44326</v>
      </c>
      <c r="B17" s="18">
        <v>1</v>
      </c>
      <c r="C17" s="18">
        <v>0</v>
      </c>
      <c r="D17" s="18">
        <v>0</v>
      </c>
      <c r="E17" s="18">
        <v>1</v>
      </c>
      <c r="F17" s="19">
        <v>1</v>
      </c>
      <c r="G17" s="18">
        <v>0</v>
      </c>
      <c r="H17" s="18">
        <v>0</v>
      </c>
      <c r="I17" s="18">
        <v>0</v>
      </c>
      <c r="J17" s="18">
        <v>0</v>
      </c>
      <c r="K17" s="19">
        <v>0</v>
      </c>
      <c r="L17" s="18">
        <v>1</v>
      </c>
      <c r="M17" s="18">
        <v>0</v>
      </c>
      <c r="N17" s="18">
        <v>1</v>
      </c>
      <c r="O17" s="18">
        <v>0</v>
      </c>
      <c r="P17" s="19">
        <v>1</v>
      </c>
      <c r="Q17" s="18">
        <v>0</v>
      </c>
      <c r="R17" s="18">
        <v>0</v>
      </c>
      <c r="S17" s="18">
        <v>0</v>
      </c>
      <c r="T17" s="18">
        <v>0</v>
      </c>
      <c r="U17" s="19">
        <v>0</v>
      </c>
      <c r="V17" s="18">
        <v>0</v>
      </c>
      <c r="W17" s="18">
        <v>0</v>
      </c>
      <c r="X17" s="18">
        <v>0</v>
      </c>
      <c r="Y17" s="18">
        <v>0</v>
      </c>
      <c r="Z17" s="19">
        <v>0</v>
      </c>
      <c r="AA17" s="18">
        <v>0</v>
      </c>
      <c r="AB17" s="18">
        <v>2</v>
      </c>
      <c r="AC17" s="19">
        <v>2</v>
      </c>
      <c r="AD17" s="18">
        <v>0</v>
      </c>
      <c r="AE17" s="19">
        <v>2</v>
      </c>
    </row>
    <row r="18" spans="1:35" ht="15.75">
      <c r="A18" s="34">
        <v>44327</v>
      </c>
      <c r="B18" s="18">
        <v>0</v>
      </c>
      <c r="C18" s="18">
        <v>1</v>
      </c>
      <c r="D18" s="18">
        <v>0</v>
      </c>
      <c r="E18" s="18">
        <v>1</v>
      </c>
      <c r="F18" s="19">
        <v>1</v>
      </c>
      <c r="G18" s="18">
        <v>0</v>
      </c>
      <c r="H18" s="18">
        <v>0</v>
      </c>
      <c r="I18" s="18">
        <v>0</v>
      </c>
      <c r="J18" s="18">
        <v>0</v>
      </c>
      <c r="K18" s="19">
        <v>0</v>
      </c>
      <c r="L18" s="18">
        <v>0</v>
      </c>
      <c r="M18" s="18">
        <v>1</v>
      </c>
      <c r="N18" s="18">
        <v>1</v>
      </c>
      <c r="O18" s="18">
        <v>0</v>
      </c>
      <c r="P18" s="19">
        <v>1</v>
      </c>
      <c r="Q18" s="18">
        <v>0</v>
      </c>
      <c r="R18" s="18">
        <v>0</v>
      </c>
      <c r="S18" s="18">
        <v>0</v>
      </c>
      <c r="T18" s="18">
        <v>0</v>
      </c>
      <c r="U18" s="19">
        <v>0</v>
      </c>
      <c r="V18" s="18">
        <v>0</v>
      </c>
      <c r="W18" s="18">
        <v>0</v>
      </c>
      <c r="X18" s="18">
        <v>0</v>
      </c>
      <c r="Y18" s="18">
        <v>0</v>
      </c>
      <c r="Z18" s="19">
        <v>0</v>
      </c>
      <c r="AA18" s="18">
        <v>2</v>
      </c>
      <c r="AB18" s="18">
        <v>0</v>
      </c>
      <c r="AC18" s="19">
        <v>2</v>
      </c>
      <c r="AD18" s="18">
        <v>0</v>
      </c>
      <c r="AE18" s="19">
        <v>2</v>
      </c>
    </row>
    <row r="19" spans="1:35" ht="15.75">
      <c r="A19" s="34">
        <v>44328</v>
      </c>
      <c r="B19" s="18">
        <v>0</v>
      </c>
      <c r="C19" s="18">
        <v>1</v>
      </c>
      <c r="D19" s="18">
        <v>0</v>
      </c>
      <c r="E19" s="18">
        <v>1</v>
      </c>
      <c r="F19" s="19">
        <v>1</v>
      </c>
      <c r="G19" s="18">
        <v>0</v>
      </c>
      <c r="H19" s="18">
        <v>0</v>
      </c>
      <c r="I19" s="18">
        <v>0</v>
      </c>
      <c r="J19" s="18">
        <v>0</v>
      </c>
      <c r="K19" s="19">
        <v>0</v>
      </c>
      <c r="L19" s="18">
        <v>0</v>
      </c>
      <c r="M19" s="18">
        <v>1</v>
      </c>
      <c r="N19" s="18">
        <v>1</v>
      </c>
      <c r="O19" s="18">
        <v>0</v>
      </c>
      <c r="P19" s="19">
        <v>1</v>
      </c>
      <c r="Q19" s="18">
        <v>0</v>
      </c>
      <c r="R19" s="18">
        <v>0</v>
      </c>
      <c r="S19" s="18">
        <v>0</v>
      </c>
      <c r="T19" s="18">
        <v>0</v>
      </c>
      <c r="U19" s="19">
        <v>0</v>
      </c>
      <c r="V19" s="18">
        <v>0</v>
      </c>
      <c r="W19" s="18">
        <v>0</v>
      </c>
      <c r="X19" s="18">
        <v>0</v>
      </c>
      <c r="Y19" s="18">
        <v>0</v>
      </c>
      <c r="Z19" s="19">
        <v>0</v>
      </c>
      <c r="AA19" s="18">
        <v>2</v>
      </c>
      <c r="AB19" s="18">
        <v>0</v>
      </c>
      <c r="AC19" s="19">
        <v>2</v>
      </c>
      <c r="AD19" s="18">
        <v>0</v>
      </c>
      <c r="AE19" s="19">
        <v>2</v>
      </c>
    </row>
    <row r="20" spans="1:35" ht="15.75">
      <c r="A20" s="34">
        <v>44329</v>
      </c>
      <c r="B20" s="18">
        <v>0</v>
      </c>
      <c r="C20" s="18">
        <v>1</v>
      </c>
      <c r="D20" s="18">
        <v>0</v>
      </c>
      <c r="E20" s="18">
        <v>1</v>
      </c>
      <c r="F20" s="19">
        <v>1</v>
      </c>
      <c r="G20" s="18">
        <v>0</v>
      </c>
      <c r="H20" s="18">
        <v>0</v>
      </c>
      <c r="I20" s="18">
        <v>0</v>
      </c>
      <c r="J20" s="18">
        <v>0</v>
      </c>
      <c r="K20" s="19">
        <v>0</v>
      </c>
      <c r="L20" s="18">
        <v>0</v>
      </c>
      <c r="M20" s="18">
        <v>1</v>
      </c>
      <c r="N20" s="18">
        <v>1</v>
      </c>
      <c r="O20" s="18">
        <v>0</v>
      </c>
      <c r="P20" s="19">
        <v>1</v>
      </c>
      <c r="Q20" s="18">
        <v>0</v>
      </c>
      <c r="R20" s="18">
        <v>0</v>
      </c>
      <c r="S20" s="18">
        <v>0</v>
      </c>
      <c r="T20" s="18">
        <v>0</v>
      </c>
      <c r="U20" s="19">
        <v>0</v>
      </c>
      <c r="V20" s="18">
        <v>0</v>
      </c>
      <c r="W20" s="18">
        <v>0</v>
      </c>
      <c r="X20" s="18">
        <v>0</v>
      </c>
      <c r="Y20" s="18">
        <v>0</v>
      </c>
      <c r="Z20" s="19">
        <v>0</v>
      </c>
      <c r="AA20" s="18">
        <v>2</v>
      </c>
      <c r="AB20" s="18">
        <v>0</v>
      </c>
      <c r="AC20" s="19">
        <v>2</v>
      </c>
      <c r="AD20" s="18">
        <v>0</v>
      </c>
      <c r="AE20" s="19">
        <v>2</v>
      </c>
    </row>
    <row r="21" spans="1:35" ht="15.75">
      <c r="A21" s="34">
        <v>44330</v>
      </c>
      <c r="B21" s="18">
        <v>0</v>
      </c>
      <c r="C21" s="18">
        <v>1</v>
      </c>
      <c r="D21" s="18">
        <v>0</v>
      </c>
      <c r="E21" s="18">
        <v>1</v>
      </c>
      <c r="F21" s="19">
        <v>1</v>
      </c>
      <c r="G21" s="18">
        <v>0</v>
      </c>
      <c r="H21" s="18">
        <v>0</v>
      </c>
      <c r="I21" s="18">
        <v>0</v>
      </c>
      <c r="J21" s="18">
        <v>0</v>
      </c>
      <c r="K21" s="19">
        <v>0</v>
      </c>
      <c r="L21" s="18">
        <v>0</v>
      </c>
      <c r="M21" s="18">
        <v>1</v>
      </c>
      <c r="N21" s="18">
        <v>1</v>
      </c>
      <c r="O21" s="18">
        <v>0</v>
      </c>
      <c r="P21" s="19">
        <v>1</v>
      </c>
      <c r="Q21" s="18">
        <v>0</v>
      </c>
      <c r="R21" s="18">
        <v>0</v>
      </c>
      <c r="S21" s="18">
        <v>0</v>
      </c>
      <c r="T21" s="18">
        <v>0</v>
      </c>
      <c r="U21" s="19">
        <v>0</v>
      </c>
      <c r="V21" s="18">
        <v>0</v>
      </c>
      <c r="W21" s="18">
        <v>0</v>
      </c>
      <c r="X21" s="18">
        <v>0</v>
      </c>
      <c r="Y21" s="18">
        <v>0</v>
      </c>
      <c r="Z21" s="19">
        <v>0</v>
      </c>
      <c r="AA21" s="18">
        <v>2</v>
      </c>
      <c r="AB21" s="18">
        <v>0</v>
      </c>
      <c r="AC21" s="19">
        <v>2</v>
      </c>
      <c r="AD21" s="18">
        <v>0</v>
      </c>
      <c r="AE21" s="19">
        <v>2</v>
      </c>
    </row>
    <row r="22" spans="1:35" ht="15.75">
      <c r="A22" s="34">
        <v>44331</v>
      </c>
      <c r="B22" s="18">
        <v>0</v>
      </c>
      <c r="C22" s="18">
        <v>1</v>
      </c>
      <c r="D22" s="18">
        <v>0</v>
      </c>
      <c r="E22" s="18">
        <v>1</v>
      </c>
      <c r="F22" s="19">
        <v>1</v>
      </c>
      <c r="G22" s="18">
        <v>0</v>
      </c>
      <c r="H22" s="18">
        <v>0</v>
      </c>
      <c r="I22" s="18">
        <v>0</v>
      </c>
      <c r="J22" s="18">
        <v>0</v>
      </c>
      <c r="K22" s="19">
        <v>0</v>
      </c>
      <c r="L22" s="18">
        <v>0</v>
      </c>
      <c r="M22" s="18">
        <v>1</v>
      </c>
      <c r="N22" s="18">
        <v>1</v>
      </c>
      <c r="O22" s="18">
        <v>0</v>
      </c>
      <c r="P22" s="19">
        <v>1</v>
      </c>
      <c r="Q22" s="18">
        <v>0</v>
      </c>
      <c r="R22" s="18">
        <v>0</v>
      </c>
      <c r="S22" s="18">
        <v>0</v>
      </c>
      <c r="T22" s="18">
        <v>0</v>
      </c>
      <c r="U22" s="19">
        <v>0</v>
      </c>
      <c r="V22" s="18">
        <v>0</v>
      </c>
      <c r="W22" s="18">
        <v>0</v>
      </c>
      <c r="X22" s="18">
        <v>0</v>
      </c>
      <c r="Y22" s="18">
        <v>0</v>
      </c>
      <c r="Z22" s="19">
        <v>0</v>
      </c>
      <c r="AA22" s="18">
        <v>2</v>
      </c>
      <c r="AB22" s="18">
        <v>0</v>
      </c>
      <c r="AC22" s="19">
        <v>0</v>
      </c>
      <c r="AD22" s="18">
        <v>2</v>
      </c>
      <c r="AE22" s="19">
        <v>2</v>
      </c>
    </row>
    <row r="23" spans="1:35" ht="15.75">
      <c r="A23" s="34">
        <v>44332</v>
      </c>
      <c r="B23" s="18">
        <v>0</v>
      </c>
      <c r="C23" s="18">
        <v>0</v>
      </c>
      <c r="D23" s="18">
        <v>0</v>
      </c>
      <c r="E23" s="18">
        <v>0</v>
      </c>
      <c r="F23" s="19">
        <v>0</v>
      </c>
      <c r="G23" s="18">
        <v>0</v>
      </c>
      <c r="H23" s="18">
        <v>0</v>
      </c>
      <c r="I23" s="18">
        <v>0</v>
      </c>
      <c r="J23" s="18">
        <v>0</v>
      </c>
      <c r="K23" s="19">
        <v>0</v>
      </c>
      <c r="L23" s="18">
        <v>0</v>
      </c>
      <c r="M23" s="18">
        <v>0</v>
      </c>
      <c r="N23" s="18">
        <v>0</v>
      </c>
      <c r="O23" s="18">
        <v>0</v>
      </c>
      <c r="P23" s="19">
        <v>0</v>
      </c>
      <c r="Q23" s="18">
        <v>0</v>
      </c>
      <c r="R23" s="18">
        <v>0</v>
      </c>
      <c r="S23" s="18">
        <v>0</v>
      </c>
      <c r="T23" s="18">
        <v>0</v>
      </c>
      <c r="U23" s="19">
        <v>0</v>
      </c>
      <c r="V23" s="18">
        <v>0</v>
      </c>
      <c r="W23" s="18">
        <v>0</v>
      </c>
      <c r="X23" s="18">
        <v>0</v>
      </c>
      <c r="Y23" s="18">
        <v>0</v>
      </c>
      <c r="Z23" s="19">
        <v>0</v>
      </c>
      <c r="AA23" s="18">
        <v>0</v>
      </c>
      <c r="AB23" s="18">
        <v>0</v>
      </c>
      <c r="AC23" s="19">
        <v>0</v>
      </c>
      <c r="AD23" s="18">
        <v>0</v>
      </c>
      <c r="AE23" s="19">
        <v>0</v>
      </c>
    </row>
    <row r="24" spans="1:35" ht="15.75">
      <c r="A24" s="34">
        <v>44333</v>
      </c>
      <c r="B24" s="18">
        <v>2</v>
      </c>
      <c r="C24" s="18">
        <v>0</v>
      </c>
      <c r="D24" s="18">
        <v>1</v>
      </c>
      <c r="E24" s="18">
        <v>1</v>
      </c>
      <c r="F24" s="19">
        <v>2</v>
      </c>
      <c r="G24" s="18">
        <v>0</v>
      </c>
      <c r="H24" s="18">
        <v>0</v>
      </c>
      <c r="I24" s="18">
        <v>0</v>
      </c>
      <c r="J24" s="18">
        <v>0</v>
      </c>
      <c r="K24" s="19">
        <v>0</v>
      </c>
      <c r="L24" s="18">
        <v>1</v>
      </c>
      <c r="M24" s="18">
        <v>0</v>
      </c>
      <c r="N24" s="18">
        <v>1</v>
      </c>
      <c r="O24" s="18">
        <v>0</v>
      </c>
      <c r="P24" s="19">
        <v>1</v>
      </c>
      <c r="Q24" s="18">
        <v>0</v>
      </c>
      <c r="R24" s="18">
        <v>0</v>
      </c>
      <c r="S24" s="18">
        <v>0</v>
      </c>
      <c r="T24" s="18">
        <v>0</v>
      </c>
      <c r="U24" s="19">
        <v>0</v>
      </c>
      <c r="V24" s="18">
        <v>0</v>
      </c>
      <c r="W24" s="18">
        <v>0</v>
      </c>
      <c r="X24" s="18">
        <v>0</v>
      </c>
      <c r="Y24" s="18">
        <v>0</v>
      </c>
      <c r="Z24" s="19">
        <v>0</v>
      </c>
      <c r="AA24" s="18">
        <v>0</v>
      </c>
      <c r="AB24" s="18">
        <v>3</v>
      </c>
      <c r="AC24" s="19">
        <v>3</v>
      </c>
      <c r="AD24" s="18">
        <v>0</v>
      </c>
      <c r="AE24" s="19">
        <v>3</v>
      </c>
    </row>
    <row r="25" spans="1:35" ht="15.75">
      <c r="A25" s="34">
        <v>44334</v>
      </c>
      <c r="B25" s="18">
        <v>0</v>
      </c>
      <c r="C25" s="18">
        <v>2</v>
      </c>
      <c r="D25" s="18">
        <v>1</v>
      </c>
      <c r="E25" s="18">
        <v>1</v>
      </c>
      <c r="F25" s="19">
        <v>2</v>
      </c>
      <c r="G25" s="18">
        <v>0</v>
      </c>
      <c r="H25" s="18">
        <v>0</v>
      </c>
      <c r="I25" s="18">
        <v>0</v>
      </c>
      <c r="J25" s="18">
        <v>0</v>
      </c>
      <c r="K25" s="19">
        <v>0</v>
      </c>
      <c r="L25" s="18">
        <v>0</v>
      </c>
      <c r="M25" s="18">
        <v>1</v>
      </c>
      <c r="N25" s="18">
        <v>1</v>
      </c>
      <c r="O25" s="18">
        <v>0</v>
      </c>
      <c r="P25" s="19">
        <v>1</v>
      </c>
      <c r="Q25" s="18">
        <v>0</v>
      </c>
      <c r="R25" s="18">
        <v>0</v>
      </c>
      <c r="S25" s="18">
        <v>0</v>
      </c>
      <c r="T25" s="18">
        <v>0</v>
      </c>
      <c r="U25" s="19">
        <v>0</v>
      </c>
      <c r="V25" s="18">
        <v>0</v>
      </c>
      <c r="W25" s="18">
        <v>0</v>
      </c>
      <c r="X25" s="18">
        <v>0</v>
      </c>
      <c r="Y25" s="18">
        <v>0</v>
      </c>
      <c r="Z25" s="19">
        <v>0</v>
      </c>
      <c r="AA25" s="18">
        <v>3</v>
      </c>
      <c r="AB25" s="18">
        <v>0</v>
      </c>
      <c r="AC25" s="19">
        <v>3</v>
      </c>
      <c r="AD25" s="18">
        <v>0</v>
      </c>
      <c r="AE25" s="19">
        <v>3</v>
      </c>
    </row>
    <row r="26" spans="1:35" ht="15.75">
      <c r="A26" s="34">
        <v>44335</v>
      </c>
      <c r="B26" s="18">
        <v>0</v>
      </c>
      <c r="C26" s="18">
        <v>2</v>
      </c>
      <c r="D26" s="18">
        <v>1</v>
      </c>
      <c r="E26" s="18">
        <v>1</v>
      </c>
      <c r="F26" s="19">
        <v>2</v>
      </c>
      <c r="G26" s="18">
        <v>0</v>
      </c>
      <c r="H26" s="18">
        <v>0</v>
      </c>
      <c r="I26" s="18">
        <v>0</v>
      </c>
      <c r="J26" s="18">
        <v>0</v>
      </c>
      <c r="K26" s="19">
        <v>0</v>
      </c>
      <c r="L26" s="18">
        <v>0</v>
      </c>
      <c r="M26" s="18">
        <v>1</v>
      </c>
      <c r="N26" s="18">
        <v>1</v>
      </c>
      <c r="O26" s="18">
        <v>0</v>
      </c>
      <c r="P26" s="19">
        <v>1</v>
      </c>
      <c r="Q26" s="18">
        <v>0</v>
      </c>
      <c r="R26" s="18">
        <v>0</v>
      </c>
      <c r="S26" s="18">
        <v>0</v>
      </c>
      <c r="T26" s="18">
        <v>0</v>
      </c>
      <c r="U26" s="19">
        <v>0</v>
      </c>
      <c r="V26" s="18">
        <v>0</v>
      </c>
      <c r="W26" s="18">
        <v>0</v>
      </c>
      <c r="X26" s="18">
        <v>0</v>
      </c>
      <c r="Y26" s="18">
        <v>0</v>
      </c>
      <c r="Z26" s="19">
        <v>0</v>
      </c>
      <c r="AA26" s="18">
        <v>3</v>
      </c>
      <c r="AB26" s="18">
        <v>0</v>
      </c>
      <c r="AC26" s="19">
        <v>3</v>
      </c>
      <c r="AD26" s="18">
        <v>0</v>
      </c>
      <c r="AE26" s="19">
        <v>3</v>
      </c>
    </row>
    <row r="27" spans="1:35" ht="15.75">
      <c r="A27" s="34">
        <v>44336</v>
      </c>
      <c r="B27" s="18">
        <v>0</v>
      </c>
      <c r="C27" s="18">
        <v>2</v>
      </c>
      <c r="D27" s="18">
        <v>1</v>
      </c>
      <c r="E27" s="18">
        <v>1</v>
      </c>
      <c r="F27" s="19">
        <v>2</v>
      </c>
      <c r="G27" s="18">
        <v>0</v>
      </c>
      <c r="H27" s="18">
        <v>0</v>
      </c>
      <c r="I27" s="18">
        <v>0</v>
      </c>
      <c r="J27" s="18">
        <v>0</v>
      </c>
      <c r="K27" s="19">
        <v>0</v>
      </c>
      <c r="L27" s="18">
        <v>0</v>
      </c>
      <c r="M27" s="18">
        <v>1</v>
      </c>
      <c r="N27" s="18">
        <v>1</v>
      </c>
      <c r="O27" s="18">
        <v>0</v>
      </c>
      <c r="P27" s="19">
        <v>1</v>
      </c>
      <c r="Q27" s="18">
        <v>0</v>
      </c>
      <c r="R27" s="18">
        <v>0</v>
      </c>
      <c r="S27" s="18">
        <v>0</v>
      </c>
      <c r="T27" s="18">
        <v>0</v>
      </c>
      <c r="U27" s="19">
        <v>0</v>
      </c>
      <c r="V27" s="18">
        <v>0</v>
      </c>
      <c r="W27" s="18">
        <v>0</v>
      </c>
      <c r="X27" s="18">
        <v>0</v>
      </c>
      <c r="Y27" s="18">
        <v>0</v>
      </c>
      <c r="Z27" s="19">
        <v>0</v>
      </c>
      <c r="AA27" s="18">
        <v>3</v>
      </c>
      <c r="AB27" s="18">
        <v>0</v>
      </c>
      <c r="AC27" s="19">
        <v>3</v>
      </c>
      <c r="AD27" s="18">
        <v>0</v>
      </c>
      <c r="AE27" s="19">
        <v>3</v>
      </c>
    </row>
    <row r="28" spans="1:35" ht="18.75">
      <c r="A28" s="34">
        <v>44337</v>
      </c>
      <c r="B28" s="18">
        <v>1</v>
      </c>
      <c r="C28" s="18">
        <v>2</v>
      </c>
      <c r="D28" s="18">
        <v>1</v>
      </c>
      <c r="E28" s="18">
        <v>2</v>
      </c>
      <c r="F28" s="19">
        <v>3</v>
      </c>
      <c r="G28" s="18">
        <v>1</v>
      </c>
      <c r="H28" s="18">
        <v>0</v>
      </c>
      <c r="I28" s="18">
        <v>0</v>
      </c>
      <c r="J28" s="18">
        <v>1</v>
      </c>
      <c r="K28" s="19">
        <v>1</v>
      </c>
      <c r="L28" s="18">
        <v>0</v>
      </c>
      <c r="M28" s="18">
        <v>1</v>
      </c>
      <c r="N28" s="18">
        <v>1</v>
      </c>
      <c r="O28" s="18">
        <v>0</v>
      </c>
      <c r="P28" s="19">
        <v>1</v>
      </c>
      <c r="Q28" s="18">
        <v>0</v>
      </c>
      <c r="R28" s="18">
        <v>0</v>
      </c>
      <c r="S28" s="18">
        <v>0</v>
      </c>
      <c r="T28" s="18">
        <v>0</v>
      </c>
      <c r="U28" s="19">
        <v>0</v>
      </c>
      <c r="V28" s="18">
        <v>0</v>
      </c>
      <c r="W28" s="18">
        <v>0</v>
      </c>
      <c r="X28" s="18">
        <v>0</v>
      </c>
      <c r="Y28" s="18">
        <v>0</v>
      </c>
      <c r="Z28" s="19">
        <v>0</v>
      </c>
      <c r="AA28" s="18">
        <v>3</v>
      </c>
      <c r="AB28" s="18">
        <v>2</v>
      </c>
      <c r="AC28" s="19">
        <v>3</v>
      </c>
      <c r="AD28" s="18">
        <v>2</v>
      </c>
      <c r="AE28" s="19">
        <v>5</v>
      </c>
      <c r="AF28" s="21"/>
      <c r="AG28" s="22" t="s">
        <v>56</v>
      </c>
      <c r="AH28" s="22"/>
      <c r="AI28" s="23">
        <v>54</v>
      </c>
    </row>
    <row r="29" spans="1:35" ht="18.75">
      <c r="A29" s="34">
        <v>44338</v>
      </c>
      <c r="B29" s="18">
        <v>0</v>
      </c>
      <c r="C29" s="18">
        <v>1</v>
      </c>
      <c r="D29" s="18">
        <v>0</v>
      </c>
      <c r="E29" s="18">
        <v>1</v>
      </c>
      <c r="F29" s="19">
        <v>1</v>
      </c>
      <c r="G29" s="18">
        <v>0</v>
      </c>
      <c r="H29" s="18">
        <v>1</v>
      </c>
      <c r="I29" s="18">
        <v>0</v>
      </c>
      <c r="J29" s="18">
        <v>1</v>
      </c>
      <c r="K29" s="19">
        <v>1</v>
      </c>
      <c r="L29" s="18">
        <v>0</v>
      </c>
      <c r="M29" s="18">
        <v>1</v>
      </c>
      <c r="N29" s="18">
        <v>1</v>
      </c>
      <c r="O29" s="18">
        <v>0</v>
      </c>
      <c r="P29" s="19">
        <v>1</v>
      </c>
      <c r="Q29" s="18">
        <v>0</v>
      </c>
      <c r="R29" s="18">
        <v>0</v>
      </c>
      <c r="S29" s="18">
        <v>0</v>
      </c>
      <c r="T29" s="18">
        <v>0</v>
      </c>
      <c r="U29" s="19">
        <v>0</v>
      </c>
      <c r="V29" s="18">
        <v>0</v>
      </c>
      <c r="W29" s="18">
        <v>0</v>
      </c>
      <c r="X29" s="18">
        <v>0</v>
      </c>
      <c r="Y29" s="18">
        <v>0</v>
      </c>
      <c r="Z29" s="19">
        <v>0</v>
      </c>
      <c r="AA29" s="18">
        <v>3</v>
      </c>
      <c r="AB29" s="18">
        <v>0</v>
      </c>
      <c r="AC29" s="19">
        <v>2</v>
      </c>
      <c r="AD29" s="18">
        <v>1</v>
      </c>
      <c r="AE29" s="19">
        <v>3</v>
      </c>
      <c r="AF29" s="21"/>
      <c r="AG29" s="22" t="s">
        <v>57</v>
      </c>
      <c r="AH29" s="22"/>
      <c r="AI29" s="23">
        <v>14</v>
      </c>
    </row>
    <row r="30" spans="1:35" ht="18.75">
      <c r="A30" s="34">
        <v>44339</v>
      </c>
      <c r="B30" s="18">
        <v>0</v>
      </c>
      <c r="C30" s="18">
        <v>1</v>
      </c>
      <c r="D30" s="18">
        <v>0</v>
      </c>
      <c r="E30" s="18">
        <v>1</v>
      </c>
      <c r="F30" s="19">
        <v>1</v>
      </c>
      <c r="G30" s="18">
        <v>0</v>
      </c>
      <c r="H30" s="18">
        <v>1</v>
      </c>
      <c r="I30" s="18">
        <v>0</v>
      </c>
      <c r="J30" s="18">
        <v>1</v>
      </c>
      <c r="K30" s="19">
        <v>1</v>
      </c>
      <c r="L30" s="18">
        <v>0</v>
      </c>
      <c r="M30" s="18">
        <v>0</v>
      </c>
      <c r="N30" s="18">
        <v>0</v>
      </c>
      <c r="O30" s="18">
        <v>0</v>
      </c>
      <c r="P30" s="19">
        <v>0</v>
      </c>
      <c r="Q30" s="18">
        <v>0</v>
      </c>
      <c r="R30" s="18">
        <v>0</v>
      </c>
      <c r="S30" s="18">
        <v>0</v>
      </c>
      <c r="T30" s="18">
        <v>0</v>
      </c>
      <c r="U30" s="19">
        <v>0</v>
      </c>
      <c r="V30" s="18">
        <v>0</v>
      </c>
      <c r="W30" s="18">
        <v>0</v>
      </c>
      <c r="X30" s="18">
        <v>0</v>
      </c>
      <c r="Y30" s="18">
        <v>0</v>
      </c>
      <c r="Z30" s="19">
        <v>0</v>
      </c>
      <c r="AA30" s="18">
        <v>2</v>
      </c>
      <c r="AB30" s="18">
        <v>0</v>
      </c>
      <c r="AC30" s="19">
        <v>2</v>
      </c>
      <c r="AD30" s="18">
        <v>0</v>
      </c>
      <c r="AE30" s="19">
        <v>2</v>
      </c>
      <c r="AF30" s="24" t="s">
        <v>58</v>
      </c>
      <c r="AG30" s="25"/>
      <c r="AH30" s="25"/>
      <c r="AI30" s="23">
        <v>49</v>
      </c>
    </row>
    <row r="31" spans="1:35" ht="18.75">
      <c r="A31" s="34">
        <v>44340</v>
      </c>
      <c r="B31" s="18">
        <v>0</v>
      </c>
      <c r="C31" s="18">
        <v>1</v>
      </c>
      <c r="D31" s="18">
        <v>0</v>
      </c>
      <c r="E31" s="18">
        <v>1</v>
      </c>
      <c r="F31" s="19">
        <v>1</v>
      </c>
      <c r="G31" s="18">
        <v>1</v>
      </c>
      <c r="H31" s="18">
        <v>1</v>
      </c>
      <c r="I31" s="18">
        <v>1</v>
      </c>
      <c r="J31" s="18">
        <v>1</v>
      </c>
      <c r="K31" s="19">
        <v>2</v>
      </c>
      <c r="L31" s="18">
        <v>0</v>
      </c>
      <c r="M31" s="18">
        <v>0</v>
      </c>
      <c r="N31" s="18">
        <v>0</v>
      </c>
      <c r="O31" s="18">
        <v>0</v>
      </c>
      <c r="P31" s="19">
        <v>0</v>
      </c>
      <c r="Q31" s="18">
        <v>0</v>
      </c>
      <c r="R31" s="18">
        <v>0</v>
      </c>
      <c r="S31" s="18">
        <v>0</v>
      </c>
      <c r="T31" s="18">
        <v>0</v>
      </c>
      <c r="U31" s="19">
        <v>0</v>
      </c>
      <c r="V31" s="18">
        <v>0</v>
      </c>
      <c r="W31" s="18">
        <v>0</v>
      </c>
      <c r="X31" s="18">
        <v>0</v>
      </c>
      <c r="Y31" s="18">
        <v>0</v>
      </c>
      <c r="Z31" s="19">
        <v>0</v>
      </c>
      <c r="AA31" s="18">
        <v>2</v>
      </c>
      <c r="AB31" s="18">
        <v>1</v>
      </c>
      <c r="AC31" s="19">
        <v>3</v>
      </c>
      <c r="AD31" s="18">
        <v>0</v>
      </c>
      <c r="AE31" s="19">
        <v>3</v>
      </c>
      <c r="AF31" s="21"/>
      <c r="AG31" s="22" t="s">
        <v>59</v>
      </c>
      <c r="AH31" s="22"/>
      <c r="AI31" s="23">
        <v>9</v>
      </c>
    </row>
    <row r="32" spans="1:35" ht="18.75">
      <c r="A32" s="34">
        <v>44341</v>
      </c>
      <c r="B32" s="18">
        <v>0</v>
      </c>
      <c r="C32" s="18">
        <v>1</v>
      </c>
      <c r="D32" s="18">
        <v>0</v>
      </c>
      <c r="E32" s="18">
        <v>1</v>
      </c>
      <c r="F32" s="19">
        <v>1</v>
      </c>
      <c r="G32" s="18">
        <v>0</v>
      </c>
      <c r="H32" s="18">
        <v>2</v>
      </c>
      <c r="I32" s="18">
        <v>1</v>
      </c>
      <c r="J32" s="18">
        <v>1</v>
      </c>
      <c r="K32" s="19">
        <v>2</v>
      </c>
      <c r="L32" s="18">
        <v>1</v>
      </c>
      <c r="M32" s="18">
        <v>0</v>
      </c>
      <c r="N32" s="18">
        <v>1</v>
      </c>
      <c r="O32" s="18">
        <v>0</v>
      </c>
      <c r="P32" s="19">
        <v>1</v>
      </c>
      <c r="Q32" s="18">
        <v>0</v>
      </c>
      <c r="R32" s="18">
        <v>0</v>
      </c>
      <c r="S32" s="18">
        <v>0</v>
      </c>
      <c r="T32" s="18">
        <v>0</v>
      </c>
      <c r="U32" s="19">
        <v>0</v>
      </c>
      <c r="V32" s="18">
        <v>0</v>
      </c>
      <c r="W32" s="18">
        <v>0</v>
      </c>
      <c r="X32" s="18">
        <v>0</v>
      </c>
      <c r="Y32" s="18">
        <v>0</v>
      </c>
      <c r="Z32" s="19">
        <v>0</v>
      </c>
      <c r="AA32" s="18">
        <v>3</v>
      </c>
      <c r="AB32" s="18">
        <v>1</v>
      </c>
      <c r="AC32" s="19">
        <v>3</v>
      </c>
      <c r="AD32" s="18">
        <v>1</v>
      </c>
      <c r="AE32" s="19">
        <v>4</v>
      </c>
      <c r="AF32" s="26"/>
      <c r="AG32" s="22" t="s">
        <v>51</v>
      </c>
      <c r="AH32" s="22"/>
      <c r="AI32" s="23">
        <v>63</v>
      </c>
    </row>
    <row r="33" spans="1:35" ht="18.75">
      <c r="A33" s="34">
        <v>44342</v>
      </c>
      <c r="B33" s="18">
        <v>0</v>
      </c>
      <c r="C33" s="18">
        <v>1</v>
      </c>
      <c r="D33" s="18">
        <v>0</v>
      </c>
      <c r="E33" s="18">
        <v>1</v>
      </c>
      <c r="F33" s="19">
        <v>1</v>
      </c>
      <c r="G33" s="18">
        <v>0</v>
      </c>
      <c r="H33" s="18">
        <v>1</v>
      </c>
      <c r="I33" s="18">
        <v>1</v>
      </c>
      <c r="J33" s="18">
        <v>0</v>
      </c>
      <c r="K33" s="19">
        <v>1</v>
      </c>
      <c r="L33" s="18">
        <v>0</v>
      </c>
      <c r="M33" s="18">
        <v>1</v>
      </c>
      <c r="N33" s="18">
        <v>1</v>
      </c>
      <c r="O33" s="18">
        <v>0</v>
      </c>
      <c r="P33" s="19">
        <v>1</v>
      </c>
      <c r="Q33" s="18">
        <v>0</v>
      </c>
      <c r="R33" s="18">
        <v>0</v>
      </c>
      <c r="S33" s="18">
        <v>0</v>
      </c>
      <c r="T33" s="18">
        <v>0</v>
      </c>
      <c r="U33" s="19">
        <v>0</v>
      </c>
      <c r="V33" s="18">
        <v>0</v>
      </c>
      <c r="W33" s="18">
        <v>0</v>
      </c>
      <c r="X33" s="18">
        <v>0</v>
      </c>
      <c r="Y33" s="18">
        <v>0</v>
      </c>
      <c r="Z33" s="19">
        <v>0</v>
      </c>
      <c r="AA33" s="18">
        <v>3</v>
      </c>
      <c r="AB33" s="18">
        <v>0</v>
      </c>
      <c r="AC33" s="19">
        <v>3</v>
      </c>
      <c r="AD33" s="18">
        <v>0</v>
      </c>
      <c r="AE33" s="19">
        <v>3</v>
      </c>
      <c r="AF33" s="21"/>
      <c r="AG33" s="22" t="s">
        <v>60</v>
      </c>
      <c r="AH33" s="22"/>
      <c r="AI33" s="23">
        <v>27</v>
      </c>
    </row>
    <row r="34" spans="1:35" ht="18.75">
      <c r="A34" s="34">
        <v>44343</v>
      </c>
      <c r="B34" s="18">
        <v>0</v>
      </c>
      <c r="C34" s="18">
        <v>1</v>
      </c>
      <c r="D34" s="18">
        <v>0</v>
      </c>
      <c r="E34" s="18">
        <v>1</v>
      </c>
      <c r="F34" s="19">
        <v>1</v>
      </c>
      <c r="G34" s="18">
        <v>0</v>
      </c>
      <c r="H34" s="18">
        <v>1</v>
      </c>
      <c r="I34" s="18">
        <v>1</v>
      </c>
      <c r="J34" s="18">
        <v>0</v>
      </c>
      <c r="K34" s="19">
        <v>1</v>
      </c>
      <c r="L34" s="18">
        <v>0</v>
      </c>
      <c r="M34" s="18">
        <v>1</v>
      </c>
      <c r="N34" s="18">
        <v>1</v>
      </c>
      <c r="O34" s="18">
        <v>0</v>
      </c>
      <c r="P34" s="19">
        <v>1</v>
      </c>
      <c r="Q34" s="18">
        <v>0</v>
      </c>
      <c r="R34" s="18">
        <v>0</v>
      </c>
      <c r="S34" s="18">
        <v>0</v>
      </c>
      <c r="T34" s="18">
        <v>0</v>
      </c>
      <c r="U34" s="19">
        <v>0</v>
      </c>
      <c r="V34" s="18">
        <v>0</v>
      </c>
      <c r="W34" s="18">
        <v>0</v>
      </c>
      <c r="X34" s="18">
        <v>0</v>
      </c>
      <c r="Y34" s="18">
        <v>0</v>
      </c>
      <c r="Z34" s="19">
        <v>0</v>
      </c>
      <c r="AA34" s="18">
        <v>3</v>
      </c>
      <c r="AB34" s="18" t="s">
        <v>61</v>
      </c>
      <c r="AC34" s="19">
        <v>2</v>
      </c>
      <c r="AD34" s="18">
        <v>1</v>
      </c>
      <c r="AE34" s="19">
        <v>3</v>
      </c>
      <c r="AF34" s="21"/>
      <c r="AG34" s="22" t="s">
        <v>62</v>
      </c>
      <c r="AH34" s="22"/>
      <c r="AI34" s="23">
        <v>14</v>
      </c>
    </row>
    <row r="35" spans="1:35" ht="18.75">
      <c r="A35" s="34">
        <v>44344</v>
      </c>
      <c r="B35" s="18">
        <v>0</v>
      </c>
      <c r="C35" s="18">
        <v>0</v>
      </c>
      <c r="D35" s="18">
        <v>0</v>
      </c>
      <c r="E35" s="18">
        <v>0</v>
      </c>
      <c r="F35" s="19">
        <v>0</v>
      </c>
      <c r="G35" s="18">
        <v>0</v>
      </c>
      <c r="H35" s="18">
        <v>1</v>
      </c>
      <c r="I35" s="18">
        <v>1</v>
      </c>
      <c r="J35" s="18">
        <v>0</v>
      </c>
      <c r="K35" s="19">
        <v>1</v>
      </c>
      <c r="L35" s="18">
        <v>1</v>
      </c>
      <c r="M35" s="18">
        <v>1</v>
      </c>
      <c r="N35" s="18">
        <v>2</v>
      </c>
      <c r="O35" s="18">
        <v>0</v>
      </c>
      <c r="P35" s="19">
        <v>2</v>
      </c>
      <c r="Q35" s="18">
        <v>0</v>
      </c>
      <c r="R35" s="18">
        <v>0</v>
      </c>
      <c r="S35" s="18">
        <v>0</v>
      </c>
      <c r="T35" s="18">
        <v>0</v>
      </c>
      <c r="U35" s="19">
        <v>0</v>
      </c>
      <c r="V35" s="18">
        <v>0</v>
      </c>
      <c r="W35" s="18">
        <v>0</v>
      </c>
      <c r="X35" s="18">
        <v>0</v>
      </c>
      <c r="Y35" s="18">
        <v>0</v>
      </c>
      <c r="Z35" s="19">
        <v>0</v>
      </c>
      <c r="AA35" s="18">
        <v>2</v>
      </c>
      <c r="AB35" s="18">
        <v>1</v>
      </c>
      <c r="AC35" s="19">
        <v>3</v>
      </c>
      <c r="AD35" s="18">
        <v>0</v>
      </c>
      <c r="AE35" s="19">
        <v>3</v>
      </c>
      <c r="AF35" s="21"/>
      <c r="AG35" s="22" t="s">
        <v>63</v>
      </c>
      <c r="AH35" s="22"/>
      <c r="AI35" s="27">
        <v>22</v>
      </c>
    </row>
    <row r="36" spans="1:35" ht="18.75">
      <c r="A36" s="34">
        <v>44345</v>
      </c>
      <c r="B36" s="18">
        <v>1</v>
      </c>
      <c r="C36" s="18">
        <v>0</v>
      </c>
      <c r="D36" s="18">
        <v>1</v>
      </c>
      <c r="E36" s="18">
        <v>0</v>
      </c>
      <c r="F36" s="19">
        <v>1</v>
      </c>
      <c r="G36" s="18">
        <v>0</v>
      </c>
      <c r="H36" s="18">
        <v>1</v>
      </c>
      <c r="I36" s="18">
        <v>1</v>
      </c>
      <c r="J36" s="18">
        <v>0</v>
      </c>
      <c r="K36" s="19">
        <v>1</v>
      </c>
      <c r="L36" s="18">
        <v>0</v>
      </c>
      <c r="M36" s="18">
        <v>2</v>
      </c>
      <c r="N36" s="18">
        <v>2</v>
      </c>
      <c r="O36" s="18">
        <v>0</v>
      </c>
      <c r="P36" s="19">
        <v>2</v>
      </c>
      <c r="Q36" s="18">
        <v>0</v>
      </c>
      <c r="R36" s="18">
        <v>0</v>
      </c>
      <c r="S36" s="18">
        <v>0</v>
      </c>
      <c r="T36" s="18">
        <v>0</v>
      </c>
      <c r="U36" s="19">
        <v>0</v>
      </c>
      <c r="V36" s="18">
        <v>0</v>
      </c>
      <c r="W36" s="18">
        <v>0</v>
      </c>
      <c r="X36" s="18">
        <v>0</v>
      </c>
      <c r="Y36" s="18">
        <v>0</v>
      </c>
      <c r="Z36" s="19">
        <v>0</v>
      </c>
      <c r="AA36" s="18">
        <v>3</v>
      </c>
      <c r="AB36" s="18">
        <v>1</v>
      </c>
      <c r="AC36" s="19">
        <v>3</v>
      </c>
      <c r="AD36" s="18">
        <v>1</v>
      </c>
      <c r="AE36" s="19">
        <v>4</v>
      </c>
      <c r="AF36" s="21"/>
      <c r="AG36" s="22" t="s">
        <v>64</v>
      </c>
      <c r="AH36" s="22"/>
      <c r="AI36" s="27">
        <v>0</v>
      </c>
    </row>
    <row r="37" spans="1:35" ht="15.75">
      <c r="A37" s="34">
        <v>44346</v>
      </c>
      <c r="B37" s="18">
        <v>0</v>
      </c>
      <c r="C37" s="18">
        <v>1</v>
      </c>
      <c r="D37" s="18">
        <v>1</v>
      </c>
      <c r="E37" s="18">
        <v>0</v>
      </c>
      <c r="F37" s="19">
        <v>1</v>
      </c>
      <c r="G37" s="18">
        <v>0</v>
      </c>
      <c r="H37" s="18">
        <v>1</v>
      </c>
      <c r="I37" s="18">
        <v>1</v>
      </c>
      <c r="J37" s="18">
        <v>0</v>
      </c>
      <c r="K37" s="19">
        <v>1</v>
      </c>
      <c r="L37" s="18">
        <v>0</v>
      </c>
      <c r="M37" s="18">
        <v>1</v>
      </c>
      <c r="N37" s="18">
        <v>1</v>
      </c>
      <c r="O37" s="18">
        <v>0</v>
      </c>
      <c r="P37" s="19">
        <v>1</v>
      </c>
      <c r="Q37" s="18">
        <v>0</v>
      </c>
      <c r="R37" s="18">
        <v>0</v>
      </c>
      <c r="S37" s="18">
        <v>0</v>
      </c>
      <c r="T37" s="18">
        <v>0</v>
      </c>
      <c r="U37" s="19">
        <v>0</v>
      </c>
      <c r="V37" s="18">
        <v>0</v>
      </c>
      <c r="W37" s="18">
        <v>0</v>
      </c>
      <c r="X37" s="18">
        <v>0</v>
      </c>
      <c r="Y37" s="18">
        <v>0</v>
      </c>
      <c r="Z37" s="19">
        <v>0</v>
      </c>
      <c r="AA37" s="18">
        <v>3</v>
      </c>
      <c r="AB37" s="18">
        <v>0</v>
      </c>
      <c r="AC37" s="19">
        <v>3</v>
      </c>
      <c r="AD37" s="18">
        <v>0</v>
      </c>
      <c r="AE37" s="19">
        <v>3</v>
      </c>
    </row>
    <row r="38" spans="1:35" ht="15.75">
      <c r="A38" s="34">
        <v>44347</v>
      </c>
      <c r="B38" s="18">
        <v>1</v>
      </c>
      <c r="C38" s="18">
        <v>1</v>
      </c>
      <c r="D38" s="18">
        <v>1</v>
      </c>
      <c r="E38" s="18">
        <v>1</v>
      </c>
      <c r="F38" s="19">
        <v>2</v>
      </c>
      <c r="G38" s="18">
        <v>1</v>
      </c>
      <c r="H38" s="18">
        <v>1</v>
      </c>
      <c r="I38" s="18">
        <v>1</v>
      </c>
      <c r="J38" s="18">
        <v>1</v>
      </c>
      <c r="K38" s="19">
        <v>2</v>
      </c>
      <c r="L38" s="18">
        <v>1</v>
      </c>
      <c r="M38" s="18">
        <v>1</v>
      </c>
      <c r="N38" s="18">
        <v>2</v>
      </c>
      <c r="O38" s="18">
        <v>0</v>
      </c>
      <c r="P38" s="19">
        <v>2</v>
      </c>
      <c r="Q38" s="18">
        <v>0</v>
      </c>
      <c r="R38" s="18">
        <v>0</v>
      </c>
      <c r="S38" s="18">
        <v>0</v>
      </c>
      <c r="T38" s="18">
        <v>0</v>
      </c>
      <c r="U38" s="19">
        <v>0</v>
      </c>
      <c r="V38" s="18">
        <v>0</v>
      </c>
      <c r="W38" s="18">
        <v>0</v>
      </c>
      <c r="X38" s="18">
        <v>0</v>
      </c>
      <c r="Y38" s="18">
        <v>0</v>
      </c>
      <c r="Z38" s="19">
        <v>0</v>
      </c>
      <c r="AA38" s="18">
        <v>3</v>
      </c>
      <c r="AB38" s="18">
        <v>3</v>
      </c>
      <c r="AC38" s="19">
        <v>5</v>
      </c>
      <c r="AD38" s="18">
        <v>1</v>
      </c>
      <c r="AE38" s="19">
        <v>6</v>
      </c>
    </row>
    <row r="39" spans="1:35" ht="15.75">
      <c r="A39" s="34" t="s">
        <v>11</v>
      </c>
      <c r="B39" s="18">
        <f t="shared" ref="B39:AE39" si="0">SUM(B8:B38)</f>
        <v>6</v>
      </c>
      <c r="C39" s="18">
        <f t="shared" si="0"/>
        <v>21</v>
      </c>
      <c r="D39" s="18">
        <f t="shared" si="0"/>
        <v>8</v>
      </c>
      <c r="E39" s="18">
        <f t="shared" si="0"/>
        <v>19</v>
      </c>
      <c r="F39" s="18">
        <f t="shared" si="0"/>
        <v>27</v>
      </c>
      <c r="G39" s="18">
        <f t="shared" si="0"/>
        <v>3</v>
      </c>
      <c r="H39" s="18">
        <f t="shared" si="0"/>
        <v>11</v>
      </c>
      <c r="I39" s="18">
        <f t="shared" si="0"/>
        <v>8</v>
      </c>
      <c r="J39" s="18">
        <f t="shared" si="0"/>
        <v>6</v>
      </c>
      <c r="K39" s="18">
        <f t="shared" si="0"/>
        <v>14</v>
      </c>
      <c r="L39" s="18">
        <f t="shared" si="0"/>
        <v>5</v>
      </c>
      <c r="M39" s="18">
        <f t="shared" si="0"/>
        <v>17</v>
      </c>
      <c r="N39" s="18">
        <f t="shared" si="0"/>
        <v>22</v>
      </c>
      <c r="O39" s="18">
        <f t="shared" si="0"/>
        <v>0</v>
      </c>
      <c r="P39" s="18">
        <f t="shared" si="0"/>
        <v>22</v>
      </c>
      <c r="Q39" s="18">
        <f t="shared" si="0"/>
        <v>0</v>
      </c>
      <c r="R39" s="18">
        <f t="shared" si="0"/>
        <v>0</v>
      </c>
      <c r="S39" s="18">
        <f t="shared" si="0"/>
        <v>0</v>
      </c>
      <c r="T39" s="18">
        <f t="shared" si="0"/>
        <v>0</v>
      </c>
      <c r="U39" s="18">
        <f t="shared" si="0"/>
        <v>0</v>
      </c>
      <c r="V39" s="18">
        <f t="shared" si="0"/>
        <v>0</v>
      </c>
      <c r="W39" s="18">
        <f t="shared" si="0"/>
        <v>0</v>
      </c>
      <c r="X39" s="18">
        <f t="shared" si="0"/>
        <v>0</v>
      </c>
      <c r="Y39" s="18">
        <f t="shared" si="0"/>
        <v>0</v>
      </c>
      <c r="Z39" s="18">
        <f t="shared" si="0"/>
        <v>0</v>
      </c>
      <c r="AA39" s="18">
        <f t="shared" si="0"/>
        <v>49</v>
      </c>
      <c r="AB39" s="18">
        <f t="shared" si="0"/>
        <v>14</v>
      </c>
      <c r="AC39" s="18">
        <f t="shared" si="0"/>
        <v>54</v>
      </c>
      <c r="AD39" s="18">
        <f t="shared" si="0"/>
        <v>9</v>
      </c>
      <c r="AE39" s="18">
        <f t="shared" si="0"/>
        <v>63</v>
      </c>
    </row>
  </sheetData>
  <mergeCells count="13">
    <mergeCell ref="AE5:AE7"/>
    <mergeCell ref="Q6:U6"/>
    <mergeCell ref="V6:Z6"/>
    <mergeCell ref="A1:AE4"/>
    <mergeCell ref="A5:A7"/>
    <mergeCell ref="B5:F6"/>
    <mergeCell ref="G5:K6"/>
    <mergeCell ref="L5:P6"/>
    <mergeCell ref="Q5:Z5"/>
    <mergeCell ref="AA5:AA7"/>
    <mergeCell ref="AB5:AB7"/>
    <mergeCell ref="AC5:AC7"/>
    <mergeCell ref="AD5:AD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25"/>
  <sheetViews>
    <sheetView topLeftCell="A4" workbookViewId="0">
      <selection sqref="A1:W25"/>
    </sheetView>
  </sheetViews>
  <sheetFormatPr defaultRowHeight="15"/>
  <cols>
    <col min="15" max="15" width="4.5703125" bestFit="1" customWidth="1"/>
    <col min="16" max="16" width="7" bestFit="1" customWidth="1"/>
    <col min="17" max="17" width="5.5703125" bestFit="1" customWidth="1"/>
    <col min="18" max="18" width="8.7109375" bestFit="1" customWidth="1"/>
  </cols>
  <sheetData>
    <row r="1" spans="1:23">
      <c r="A1" s="54" t="s">
        <v>72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</row>
    <row r="5" spans="1:23">
      <c r="A5" s="29" t="s">
        <v>73</v>
      </c>
      <c r="B5" s="29" t="s">
        <v>74</v>
      </c>
      <c r="C5" s="29" t="s">
        <v>75</v>
      </c>
      <c r="D5" s="29" t="s">
        <v>76</v>
      </c>
      <c r="E5" s="29" t="s">
        <v>77</v>
      </c>
      <c r="F5" s="29" t="s">
        <v>78</v>
      </c>
      <c r="G5" s="29" t="s">
        <v>79</v>
      </c>
      <c r="H5" s="29" t="s">
        <v>80</v>
      </c>
      <c r="I5" s="29" t="s">
        <v>81</v>
      </c>
      <c r="J5" s="29" t="s">
        <v>82</v>
      </c>
      <c r="K5" s="29" t="s">
        <v>83</v>
      </c>
      <c r="L5" s="29" t="s">
        <v>84</v>
      </c>
      <c r="M5" s="29" t="s">
        <v>85</v>
      </c>
      <c r="N5" s="29" t="s">
        <v>86</v>
      </c>
      <c r="O5" s="29" t="s">
        <v>87</v>
      </c>
      <c r="P5" s="29" t="s">
        <v>88</v>
      </c>
      <c r="Q5" s="29" t="s">
        <v>89</v>
      </c>
      <c r="R5" s="29" t="s">
        <v>90</v>
      </c>
      <c r="S5" s="29" t="s">
        <v>24</v>
      </c>
      <c r="T5" s="29" t="s">
        <v>91</v>
      </c>
      <c r="U5" s="29"/>
      <c r="V5" s="5" t="s">
        <v>92</v>
      </c>
      <c r="W5" s="29" t="s">
        <v>93</v>
      </c>
    </row>
    <row r="6" spans="1:23">
      <c r="A6" s="32">
        <v>44320</v>
      </c>
      <c r="B6" s="30">
        <v>1</v>
      </c>
      <c r="C6" s="30">
        <v>1</v>
      </c>
      <c r="D6" s="30"/>
      <c r="E6" s="30">
        <v>1</v>
      </c>
      <c r="F6" s="30">
        <v>0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>
        <f t="shared" ref="W6:W25" si="0">SUM(B6:V6)</f>
        <v>3</v>
      </c>
    </row>
    <row r="7" spans="1:23">
      <c r="A7" s="32">
        <v>44322</v>
      </c>
      <c r="B7" s="30">
        <v>1</v>
      </c>
      <c r="C7" s="30">
        <v>1</v>
      </c>
      <c r="D7" s="30"/>
      <c r="E7" s="30">
        <v>1</v>
      </c>
      <c r="F7" s="30">
        <v>0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>
        <f t="shared" si="0"/>
        <v>3</v>
      </c>
    </row>
    <row r="8" spans="1:23">
      <c r="A8" s="32">
        <v>44323</v>
      </c>
      <c r="B8" s="30">
        <v>0</v>
      </c>
      <c r="C8" s="30">
        <v>0</v>
      </c>
      <c r="D8" s="30"/>
      <c r="E8" s="30">
        <v>0</v>
      </c>
      <c r="F8" s="30">
        <v>1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>
        <f t="shared" si="0"/>
        <v>1</v>
      </c>
    </row>
    <row r="9" spans="1:23">
      <c r="A9" s="32">
        <v>44324</v>
      </c>
      <c r="B9" s="30">
        <v>2</v>
      </c>
      <c r="C9" s="30">
        <v>2</v>
      </c>
      <c r="D9" s="30"/>
      <c r="E9" s="30">
        <v>1</v>
      </c>
      <c r="F9" s="30">
        <v>1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>
        <f t="shared" si="0"/>
        <v>6</v>
      </c>
    </row>
    <row r="10" spans="1:23">
      <c r="A10" s="32">
        <v>44327</v>
      </c>
      <c r="B10" s="30">
        <v>2</v>
      </c>
      <c r="C10" s="30">
        <v>2</v>
      </c>
      <c r="D10" s="30"/>
      <c r="E10" s="30">
        <v>2</v>
      </c>
      <c r="F10" s="30">
        <v>0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>
        <f t="shared" si="0"/>
        <v>6</v>
      </c>
    </row>
    <row r="11" spans="1:23">
      <c r="A11" s="32">
        <v>44328</v>
      </c>
      <c r="B11" s="30">
        <v>2</v>
      </c>
      <c r="C11" s="30">
        <v>2</v>
      </c>
      <c r="D11" s="30"/>
      <c r="E11" s="30">
        <v>2</v>
      </c>
      <c r="F11" s="30">
        <v>0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>
        <f t="shared" si="0"/>
        <v>6</v>
      </c>
    </row>
    <row r="12" spans="1:23">
      <c r="A12" s="32">
        <v>44329</v>
      </c>
      <c r="B12" s="30">
        <v>3</v>
      </c>
      <c r="C12" s="30">
        <v>3</v>
      </c>
      <c r="D12" s="30"/>
      <c r="E12" s="30">
        <v>1</v>
      </c>
      <c r="F12" s="30">
        <v>2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>
        <f t="shared" si="0"/>
        <v>9</v>
      </c>
    </row>
    <row r="13" spans="1:23">
      <c r="A13" s="32">
        <v>44333</v>
      </c>
      <c r="B13" s="30">
        <v>1</v>
      </c>
      <c r="C13" s="30">
        <v>1</v>
      </c>
      <c r="D13" s="30"/>
      <c r="E13" s="30">
        <v>1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>
        <f t="shared" si="0"/>
        <v>3</v>
      </c>
    </row>
    <row r="14" spans="1:23">
      <c r="A14" s="32">
        <v>44334</v>
      </c>
      <c r="B14" s="30">
        <v>2</v>
      </c>
      <c r="C14" s="30">
        <v>2</v>
      </c>
      <c r="D14" s="30"/>
      <c r="E14" s="30">
        <v>2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>
        <f t="shared" si="0"/>
        <v>6</v>
      </c>
    </row>
    <row r="15" spans="1:23">
      <c r="A15" s="32">
        <v>44335</v>
      </c>
      <c r="B15" s="30">
        <v>2</v>
      </c>
      <c r="C15" s="30">
        <v>2</v>
      </c>
      <c r="D15" s="30"/>
      <c r="E15" s="30">
        <v>2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>
        <f t="shared" si="0"/>
        <v>6</v>
      </c>
    </row>
    <row r="16" spans="1:23">
      <c r="A16" s="32">
        <v>44336</v>
      </c>
      <c r="B16" s="30">
        <v>1</v>
      </c>
      <c r="C16" s="30">
        <v>1</v>
      </c>
      <c r="D16" s="30"/>
      <c r="E16" s="30">
        <v>1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>
        <f t="shared" si="0"/>
        <v>3</v>
      </c>
    </row>
    <row r="17" spans="1:23">
      <c r="A17" s="32">
        <v>44337</v>
      </c>
      <c r="B17" s="30">
        <v>2</v>
      </c>
      <c r="C17" s="30">
        <v>2</v>
      </c>
      <c r="D17" s="30"/>
      <c r="E17" s="30">
        <v>2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>
        <f t="shared" si="0"/>
        <v>6</v>
      </c>
    </row>
    <row r="18" spans="1:23">
      <c r="A18" s="32">
        <v>44338</v>
      </c>
      <c r="B18" s="30">
        <v>2</v>
      </c>
      <c r="C18" s="30">
        <v>2</v>
      </c>
      <c r="D18" s="30"/>
      <c r="E18" s="30">
        <v>2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>
        <f t="shared" si="0"/>
        <v>6</v>
      </c>
    </row>
    <row r="19" spans="1:23">
      <c r="A19" s="32">
        <v>44340</v>
      </c>
      <c r="B19" s="30">
        <v>3</v>
      </c>
      <c r="C19" s="30">
        <v>3</v>
      </c>
      <c r="D19" s="30"/>
      <c r="E19" s="30">
        <v>3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>
        <f t="shared" si="0"/>
        <v>9</v>
      </c>
    </row>
    <row r="20" spans="1:23">
      <c r="A20" s="32">
        <v>44341</v>
      </c>
      <c r="B20" s="30">
        <v>1</v>
      </c>
      <c r="C20" s="30">
        <v>1</v>
      </c>
      <c r="D20" s="30"/>
      <c r="E20" s="30">
        <v>1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>
        <f t="shared" si="0"/>
        <v>3</v>
      </c>
    </row>
    <row r="21" spans="1:23">
      <c r="A21" s="32">
        <v>44343</v>
      </c>
      <c r="B21" s="30">
        <v>2</v>
      </c>
      <c r="C21" s="30">
        <v>2</v>
      </c>
      <c r="D21" s="30"/>
      <c r="E21" s="30">
        <v>2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>
        <f t="shared" si="0"/>
        <v>6</v>
      </c>
    </row>
    <row r="22" spans="1:23">
      <c r="A22" s="32">
        <v>44344</v>
      </c>
      <c r="B22" s="30">
        <v>1</v>
      </c>
      <c r="C22" s="30">
        <v>1</v>
      </c>
      <c r="D22" s="30"/>
      <c r="E22" s="30">
        <v>1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>
        <f t="shared" si="0"/>
        <v>3</v>
      </c>
    </row>
    <row r="23" spans="1:23">
      <c r="A23" s="32">
        <v>44345</v>
      </c>
      <c r="B23" s="30">
        <v>2</v>
      </c>
      <c r="C23" s="30">
        <v>2</v>
      </c>
      <c r="D23" s="30"/>
      <c r="E23" s="30">
        <v>1</v>
      </c>
      <c r="F23" s="30">
        <v>2</v>
      </c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>
        <f t="shared" si="0"/>
        <v>7</v>
      </c>
    </row>
    <row r="24" spans="1:23">
      <c r="A24" s="32">
        <v>44347</v>
      </c>
      <c r="B24" s="30">
        <v>3</v>
      </c>
      <c r="C24" s="30">
        <v>3</v>
      </c>
      <c r="D24" s="30"/>
      <c r="E24" s="30">
        <v>3</v>
      </c>
      <c r="F24" s="30">
        <v>0</v>
      </c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>
        <f t="shared" si="0"/>
        <v>9</v>
      </c>
    </row>
    <row r="25" spans="1:23">
      <c r="A25" s="33" t="s">
        <v>11</v>
      </c>
      <c r="B25" s="30">
        <f>SUM(B6:B24)</f>
        <v>33</v>
      </c>
      <c r="C25" s="30">
        <f>SUM(C6:C24)</f>
        <v>33</v>
      </c>
      <c r="D25" s="30"/>
      <c r="E25" s="30">
        <f>SUM(E6:E24)</f>
        <v>29</v>
      </c>
      <c r="F25" s="30">
        <f>SUM(F6:F24)</f>
        <v>6</v>
      </c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>
        <f t="shared" si="0"/>
        <v>101</v>
      </c>
    </row>
  </sheetData>
  <mergeCells count="1">
    <mergeCell ref="A1:W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7:F19"/>
  <sheetViews>
    <sheetView topLeftCell="A13" workbookViewId="0">
      <selection activeCell="C29" sqref="C29"/>
    </sheetView>
  </sheetViews>
  <sheetFormatPr defaultRowHeight="15"/>
  <cols>
    <col min="4" max="4" width="14.42578125" bestFit="1" customWidth="1"/>
  </cols>
  <sheetData>
    <row r="7" spans="1:6">
      <c r="A7" s="53" t="s">
        <v>42</v>
      </c>
      <c r="B7" s="53"/>
      <c r="C7" s="53"/>
      <c r="D7" s="53"/>
      <c r="E7" s="53"/>
      <c r="F7" s="53"/>
    </row>
    <row r="8" spans="1:6">
      <c r="A8" s="53"/>
      <c r="B8" s="53"/>
      <c r="C8" s="53"/>
      <c r="D8" s="53"/>
      <c r="E8" s="53"/>
      <c r="F8" s="53"/>
    </row>
    <row r="9" spans="1:6">
      <c r="C9" s="6" t="s">
        <v>36</v>
      </c>
      <c r="D9" s="6" t="s">
        <v>22</v>
      </c>
    </row>
    <row r="10" spans="1:6">
      <c r="C10" s="6" t="s">
        <v>37</v>
      </c>
      <c r="D10" s="6">
        <v>4</v>
      </c>
    </row>
    <row r="11" spans="1:6">
      <c r="C11" s="6" t="s">
        <v>11</v>
      </c>
      <c r="D11" s="6">
        <f>SUM(D10:D10)</f>
        <v>4</v>
      </c>
    </row>
    <row r="15" spans="1:6">
      <c r="A15" s="53" t="s">
        <v>71</v>
      </c>
      <c r="B15" s="53"/>
      <c r="C15" s="53"/>
      <c r="D15" s="53"/>
      <c r="E15" s="53"/>
      <c r="F15" s="53"/>
    </row>
    <row r="16" spans="1:6">
      <c r="A16" s="53"/>
      <c r="B16" s="53"/>
      <c r="C16" s="53"/>
      <c r="D16" s="53"/>
      <c r="E16" s="53"/>
      <c r="F16" s="53"/>
    </row>
    <row r="17" spans="1:6">
      <c r="A17" s="8"/>
      <c r="B17" s="8"/>
      <c r="C17" s="14" t="s">
        <v>36</v>
      </c>
      <c r="D17" s="14" t="s">
        <v>22</v>
      </c>
      <c r="E17" s="8"/>
      <c r="F17" s="8"/>
    </row>
    <row r="18" spans="1:6">
      <c r="A18" s="8"/>
      <c r="B18" s="8"/>
      <c r="C18" s="14" t="s">
        <v>67</v>
      </c>
      <c r="D18" s="16">
        <v>2</v>
      </c>
      <c r="E18" s="8"/>
      <c r="F18" s="8"/>
    </row>
    <row r="19" spans="1:6">
      <c r="C19" s="14" t="s">
        <v>11</v>
      </c>
      <c r="D19" s="14">
        <f>SUM(D18:D18)</f>
        <v>2</v>
      </c>
    </row>
  </sheetData>
  <mergeCells count="2">
    <mergeCell ref="A7:F8"/>
    <mergeCell ref="A15:F1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F7"/>
  <sheetViews>
    <sheetView workbookViewId="0">
      <selection activeCell="A3" sqref="A3:F4"/>
    </sheetView>
  </sheetViews>
  <sheetFormatPr defaultRowHeight="15"/>
  <cols>
    <col min="4" max="4" width="13.85546875" bestFit="1" customWidth="1"/>
  </cols>
  <sheetData>
    <row r="3" spans="1:6">
      <c r="A3" s="53" t="s">
        <v>95</v>
      </c>
      <c r="B3" s="53"/>
      <c r="C3" s="53"/>
      <c r="D3" s="53"/>
      <c r="E3" s="53"/>
      <c r="F3" s="53"/>
    </row>
    <row r="4" spans="1:6">
      <c r="A4" s="53"/>
      <c r="B4" s="53"/>
      <c r="C4" s="53"/>
      <c r="D4" s="53"/>
      <c r="E4" s="53"/>
      <c r="F4" s="53"/>
    </row>
    <row r="5" spans="1:6">
      <c r="A5" s="8"/>
      <c r="B5" s="8"/>
      <c r="C5" s="6" t="s">
        <v>36</v>
      </c>
      <c r="D5" s="6" t="s">
        <v>38</v>
      </c>
      <c r="E5" s="8"/>
      <c r="F5" s="8"/>
    </row>
    <row r="6" spans="1:6">
      <c r="A6" s="8"/>
      <c r="B6" s="8"/>
      <c r="C6" s="31" t="s">
        <v>94</v>
      </c>
      <c r="D6" s="6">
        <v>0</v>
      </c>
      <c r="E6" s="8"/>
      <c r="F6" s="8"/>
    </row>
    <row r="7" spans="1:6">
      <c r="A7" s="8"/>
      <c r="B7" s="8"/>
      <c r="C7" s="6" t="s">
        <v>11</v>
      </c>
      <c r="D7" s="7">
        <v>0</v>
      </c>
      <c r="E7" s="8"/>
      <c r="F7" s="8"/>
    </row>
  </sheetData>
  <mergeCells count="1">
    <mergeCell ref="A3:F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F6"/>
  <sheetViews>
    <sheetView workbookViewId="0">
      <selection activeCell="E15" sqref="E15"/>
    </sheetView>
  </sheetViews>
  <sheetFormatPr defaultRowHeight="15"/>
  <sheetData>
    <row r="2" spans="1:6">
      <c r="A2" s="53" t="s">
        <v>70</v>
      </c>
      <c r="B2" s="53"/>
      <c r="C2" s="53"/>
      <c r="D2" s="53"/>
      <c r="E2" s="53"/>
      <c r="F2" s="53"/>
    </row>
    <row r="3" spans="1:6">
      <c r="A3" s="53"/>
      <c r="B3" s="53"/>
      <c r="C3" s="53"/>
      <c r="D3" s="53"/>
      <c r="E3" s="53"/>
      <c r="F3" s="53"/>
    </row>
    <row r="4" spans="1:6">
      <c r="A4" s="4"/>
      <c r="B4" s="4"/>
      <c r="C4" s="14" t="s">
        <v>36</v>
      </c>
      <c r="D4" s="14" t="s">
        <v>21</v>
      </c>
      <c r="E4" s="4"/>
      <c r="F4" s="4"/>
    </row>
    <row r="5" spans="1:6">
      <c r="C5" s="14" t="s">
        <v>67</v>
      </c>
      <c r="D5" s="16">
        <v>2</v>
      </c>
    </row>
    <row r="6" spans="1:6">
      <c r="C6" s="14" t="s">
        <v>11</v>
      </c>
      <c r="D6" s="16">
        <f>SUM(D5:D5)</f>
        <v>2</v>
      </c>
    </row>
  </sheetData>
  <mergeCells count="1">
    <mergeCell ref="A2:F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6:F10"/>
  <sheetViews>
    <sheetView workbookViewId="0">
      <selection activeCell="C9" sqref="C9:C12"/>
    </sheetView>
  </sheetViews>
  <sheetFormatPr defaultRowHeight="15"/>
  <sheetData>
    <row r="6" spans="1:6">
      <c r="A6" s="53" t="s">
        <v>68</v>
      </c>
      <c r="B6" s="53"/>
      <c r="C6" s="53"/>
      <c r="D6" s="53"/>
      <c r="E6" s="53"/>
      <c r="F6" s="53"/>
    </row>
    <row r="7" spans="1:6">
      <c r="A7" s="53"/>
      <c r="B7" s="53"/>
      <c r="C7" s="53"/>
      <c r="D7" s="53"/>
      <c r="E7" s="53"/>
      <c r="F7" s="53"/>
    </row>
    <row r="8" spans="1:6">
      <c r="C8" s="14" t="s">
        <v>36</v>
      </c>
      <c r="D8" s="14" t="s">
        <v>23</v>
      </c>
    </row>
    <row r="9" spans="1:6">
      <c r="C9" s="14" t="s">
        <v>67</v>
      </c>
      <c r="D9" s="28">
        <v>14</v>
      </c>
    </row>
    <row r="10" spans="1:6">
      <c r="C10" s="14" t="s">
        <v>11</v>
      </c>
      <c r="D10" s="14">
        <f>SUM(D9:D9)</f>
        <v>14</v>
      </c>
    </row>
  </sheetData>
  <mergeCells count="1">
    <mergeCell ref="A6:F7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5:F9"/>
  <sheetViews>
    <sheetView workbookViewId="0">
      <selection activeCell="C8" sqref="C8:C11"/>
    </sheetView>
  </sheetViews>
  <sheetFormatPr defaultRowHeight="15"/>
  <sheetData>
    <row r="5" spans="1:6" ht="15" customHeight="1">
      <c r="A5" s="53" t="s">
        <v>66</v>
      </c>
      <c r="B5" s="53"/>
      <c r="C5" s="53"/>
      <c r="D5" s="53"/>
      <c r="E5" s="53"/>
      <c r="F5" s="53"/>
    </row>
    <row r="6" spans="1:6">
      <c r="A6" s="53"/>
      <c r="B6" s="53"/>
      <c r="C6" s="53"/>
      <c r="D6" s="53"/>
      <c r="E6" s="53"/>
      <c r="F6" s="53"/>
    </row>
    <row r="7" spans="1:6">
      <c r="A7" s="4"/>
      <c r="B7" s="4"/>
      <c r="C7" s="14" t="s">
        <v>36</v>
      </c>
      <c r="D7" s="14" t="s">
        <v>39</v>
      </c>
      <c r="E7" s="4"/>
      <c r="F7" s="4"/>
    </row>
    <row r="8" spans="1:6">
      <c r="A8" s="4"/>
      <c r="B8" s="4"/>
      <c r="C8" s="14" t="s">
        <v>67</v>
      </c>
      <c r="D8" s="16">
        <v>2</v>
      </c>
      <c r="E8" s="4"/>
      <c r="F8" s="4"/>
    </row>
    <row r="9" spans="1:6">
      <c r="A9" s="4"/>
      <c r="B9" s="4"/>
      <c r="C9" s="14" t="s">
        <v>11</v>
      </c>
      <c r="D9" s="14">
        <f>SUM(D8:D8)</f>
        <v>2</v>
      </c>
      <c r="E9" s="4"/>
      <c r="F9" s="4"/>
    </row>
  </sheetData>
  <mergeCells count="1">
    <mergeCell ref="A5:F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4:G39"/>
  <sheetViews>
    <sheetView topLeftCell="A34" workbookViewId="0">
      <selection activeCell="C38" sqref="C38:C41"/>
    </sheetView>
  </sheetViews>
  <sheetFormatPr defaultRowHeight="15"/>
  <sheetData>
    <row r="4" spans="2:7">
      <c r="B4" s="53" t="s">
        <v>41</v>
      </c>
      <c r="C4" s="53"/>
      <c r="D4" s="53"/>
      <c r="E4" s="53"/>
      <c r="F4" s="53"/>
      <c r="G4" s="53"/>
    </row>
    <row r="5" spans="2:7">
      <c r="B5" s="53"/>
      <c r="C5" s="53"/>
      <c r="D5" s="53"/>
      <c r="E5" s="53"/>
      <c r="F5" s="53"/>
      <c r="G5" s="53"/>
    </row>
    <row r="6" spans="2:7">
      <c r="B6" s="4"/>
      <c r="C6" s="4"/>
      <c r="D6" s="6" t="s">
        <v>36</v>
      </c>
      <c r="E6" s="6" t="s">
        <v>40</v>
      </c>
      <c r="F6" s="4"/>
      <c r="G6" s="4"/>
    </row>
    <row r="7" spans="2:7">
      <c r="B7" s="4"/>
      <c r="C7" s="4"/>
      <c r="D7" s="6" t="s">
        <v>37</v>
      </c>
      <c r="E7" s="6">
        <v>40</v>
      </c>
      <c r="F7" s="4"/>
      <c r="G7" s="4"/>
    </row>
    <row r="8" spans="2:7">
      <c r="B8" s="4"/>
      <c r="C8" s="4"/>
      <c r="D8" s="5" t="s">
        <v>11</v>
      </c>
      <c r="E8" s="5">
        <f>SUM(E7:E7)</f>
        <v>40</v>
      </c>
      <c r="F8" s="4"/>
      <c r="G8" s="4"/>
    </row>
    <row r="18" spans="1:6">
      <c r="A18" s="53" t="s">
        <v>41</v>
      </c>
      <c r="B18" s="53"/>
      <c r="C18" s="53"/>
      <c r="D18" s="53"/>
      <c r="E18" s="53"/>
      <c r="F18" s="53"/>
    </row>
    <row r="19" spans="1:6">
      <c r="A19" s="53"/>
      <c r="B19" s="53"/>
      <c r="C19" s="53"/>
      <c r="D19" s="53"/>
      <c r="E19" s="53"/>
      <c r="F19" s="53"/>
    </row>
    <row r="20" spans="1:6">
      <c r="A20" s="4"/>
      <c r="B20" s="4"/>
      <c r="C20" s="10" t="s">
        <v>36</v>
      </c>
      <c r="D20" s="10" t="s">
        <v>40</v>
      </c>
      <c r="E20" s="4"/>
      <c r="F20" s="4"/>
    </row>
    <row r="21" spans="1:6">
      <c r="A21" s="4"/>
      <c r="B21" s="4"/>
      <c r="C21" s="10" t="s">
        <v>37</v>
      </c>
      <c r="D21" s="11">
        <v>40</v>
      </c>
      <c r="E21" s="4"/>
      <c r="F21" s="4"/>
    </row>
    <row r="22" spans="1:6">
      <c r="A22" s="4"/>
      <c r="B22" s="4"/>
      <c r="C22" s="10" t="s">
        <v>43</v>
      </c>
      <c r="D22" s="2">
        <v>48</v>
      </c>
      <c r="E22" s="4"/>
      <c r="F22" s="4"/>
    </row>
    <row r="23" spans="1:6">
      <c r="C23" s="5" t="s">
        <v>11</v>
      </c>
      <c r="D23" s="12">
        <f>SUM(D21:D22)</f>
        <v>88</v>
      </c>
    </row>
    <row r="35" spans="1:6">
      <c r="A35" s="53" t="s">
        <v>69</v>
      </c>
      <c r="B35" s="53"/>
      <c r="C35" s="53"/>
      <c r="D35" s="53"/>
      <c r="E35" s="53"/>
      <c r="F35" s="53"/>
    </row>
    <row r="36" spans="1:6">
      <c r="A36" s="53"/>
      <c r="B36" s="53"/>
      <c r="C36" s="53"/>
      <c r="D36" s="53"/>
      <c r="E36" s="53"/>
      <c r="F36" s="53"/>
    </row>
    <row r="37" spans="1:6">
      <c r="A37" s="4"/>
      <c r="B37" s="4"/>
      <c r="C37" s="14" t="s">
        <v>36</v>
      </c>
      <c r="D37" s="14" t="s">
        <v>40</v>
      </c>
      <c r="E37" s="4"/>
      <c r="F37" s="4"/>
    </row>
    <row r="38" spans="1:6">
      <c r="C38" s="14" t="s">
        <v>67</v>
      </c>
      <c r="D38" s="16">
        <v>2</v>
      </c>
    </row>
    <row r="39" spans="1:6">
      <c r="C39" s="5" t="s">
        <v>11</v>
      </c>
      <c r="D39" s="16">
        <f>SUM(D38:D38)</f>
        <v>2</v>
      </c>
    </row>
  </sheetData>
  <mergeCells count="3">
    <mergeCell ref="B4:G5"/>
    <mergeCell ref="A18:F19"/>
    <mergeCell ref="A35:F3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OPD</vt:lpstr>
      <vt:lpstr>IPD</vt:lpstr>
      <vt:lpstr>LAB </vt:lpstr>
      <vt:lpstr>PHYSIOTHERPY</vt:lpstr>
      <vt:lpstr>SONOGRAPHY</vt:lpstr>
      <vt:lpstr>YOGA</vt:lpstr>
      <vt:lpstr>DIET</vt:lpstr>
      <vt:lpstr>ECG</vt:lpstr>
      <vt:lpstr>X-RAY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2021-06-16T08:35:24Z</dcterms:modified>
</cp:coreProperties>
</file>